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22\"/>
    </mc:Choice>
  </mc:AlternateContent>
  <xr:revisionPtr revIDLastSave="0" documentId="13_ncr:1_{AE67885F-18F1-4991-9655-AF7DECBE862A}" xr6:coauthVersionLast="47" xr6:coauthVersionMax="47" xr10:uidLastSave="{00000000-0000-0000-0000-000000000000}"/>
  <bookViews>
    <workbookView xWindow="-120" yWindow="-120" windowWidth="29040" windowHeight="15840" firstSheet="16" activeTab="19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0" l="1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B7" i="20"/>
  <c r="B11" i="13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7" l="1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<sst xmlns="http://schemas.openxmlformats.org/spreadsheetml/2006/main" count="1004" uniqueCount="161">
  <si>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</si>
  <si>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</si>
  <si>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</si>
  <si>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</si>
  <si>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</si>
  <si>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</si>
  <si>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</si>
  <si>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</si>
  <si>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</si>
  <si>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</si>
  <si>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</si>
  <si>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</si>
  <si>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</si>
  <si>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</si>
  <si>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</si>
  <si>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</si>
  <si>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</si>
  <si>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</si>
  <si>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</si>
  <si>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</si>
  <si>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</si>
  <si>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</si>
  <si>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</si>
  <si>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</si>
  <si>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</si>
  <si>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</si>
  <si>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</si>
  <si>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</si>
  <si>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</si>
  <si>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</si>
  <si>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</si>
  <si>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</si>
  <si>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</si>
  <si>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</si>
  <si>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</si>
  <si>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</si>
  <si>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</si>
  <si>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</si>
  <si>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</si>
  <si>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</si>
  <si>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</si>
  <si>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</si>
  <si>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</si>
  <si>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</si>
  <si>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</si>
  <si>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</si>
  <si>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</si>
  <si>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</si>
  <si>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</si>
  <si>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</si>
  <si>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</si>
  <si>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</si>
  <si>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</si>
  <si>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</si>
  <si>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</si>
  <si>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</si>
  <si>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</si>
  <si>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</si>
  <si>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</si>
  <si>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</si>
  <si>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</si>
  <si>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</si>
  <si>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</si>
  <si>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</si>
  <si>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</si>
  <si>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</si>
  <si>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</si>
  <si>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</si>
  <si>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</si>
  <si>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</si>
  <si>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</si>
  <si>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</si>
  <si>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</si>
  <si>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</si>
  <si>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</si>
  <si>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</si>
  <si>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</si>
  <si>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</si>
  <si>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</si>
  <si>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</si>
  <si>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</si>
  <si>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</si>
  <si>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</si>
  <si>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</si>
  <si>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</si>
  <si>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</si>
  <si>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</si>
  <si>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</si>
  <si>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</si>
  <si>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</si>
  <si>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</si>
  <si>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</si>
  <si>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</si>
  <si>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</si>
  <si>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</si>
  <si>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Garage</t>
  </si>
  <si>
    <t>Commercial</t>
  </si>
  <si>
    <t>Industrial</t>
  </si>
  <si>
    <t>Office</t>
  </si>
  <si>
    <t>Other</t>
  </si>
  <si>
    <t>Storage</t>
  </si>
  <si>
    <t>Urban land</t>
  </si>
  <si>
    <t>Housing</t>
  </si>
  <si>
    <t>PROPERTY TYPE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</si>
  <si>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</si>
  <si>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</si>
  <si>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</si>
  <si>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</si>
  <si>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</si>
  <si>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</si>
  <si>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</si>
  <si>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</si>
  <si>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</si>
  <si>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</si>
  <si>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</si>
  <si>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</si>
  <si>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</si>
  <si>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</si>
  <si>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</si>
  <si>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Outstanding amount (in euros)</t>
  </si>
  <si>
    <t>Remaining life (in months)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</si>
  <si>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</si>
  <si>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</si>
  <si>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</si>
  <si>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</si>
  <si>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</si>
  <si>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</si>
  <si>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</si>
  <si>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</si>
  <si>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</si>
  <si>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</si>
  <si>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</si>
  <si>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</si>
  <si>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</si>
  <si>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</si>
  <si>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</si>
  <si>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</si>
  <si>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</si>
  <si>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</si>
  <si>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</si>
  <si>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</si>
  <si>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</si>
  <si>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</si>
  <si>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</si>
  <si>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</si>
  <si>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</si>
  <si>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</si>
  <si>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</si>
  <si>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</si>
  <si>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</si>
  <si>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</si>
  <si>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</si>
  <si>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Unknown</t>
  </si>
  <si>
    <t>Tramo CLTV S&amp;P</t>
  </si>
  <si>
    <t>Hotel</t>
  </si>
  <si>
    <t>School</t>
  </si>
  <si>
    <t>Petrol station</t>
  </si>
  <si>
    <t>March 2022</t>
  </si>
  <si>
    <t>Others</t>
  </si>
  <si>
    <t>Warehouse</t>
  </si>
  <si>
    <t xml:space="preserve">Storage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</si>
</sst>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6"/>
      <color rgb="FF000000"/>
      <name val="Tahoma"/>
      <family val="2"/>
    </font>
    <font>
      <b/>
      <sz val="6"/>
      <color rgb="FF000000"/>
      <name val="Tahoma"/>
      <family val="2"/>
    </font>
    <font>
      <sz val="8"/>
      <color theme="1"/>
      <name val="Arial"/>
      <family val="2"/>
    </font>
    <font>
      <sz val="11"/>
      <color theme="1"/>
      <name val="Calibri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</cellStyleXfs>
  <cellXfs count="93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49" fontId="38" fillId="40" borderId="14" xfId="0" applyNumberFormat="1" applyFont="1" applyFill="1" applyBorder="1" applyAlignment="1">
      <alignment horizontal="left" vertical="top" wrapText="1"/>
    </xf>
    <xf numFmtId="49" fontId="37" fillId="39" borderId="14" xfId="0" applyNumberFormat="1" applyFont="1" applyFill="1" applyBorder="1" applyAlignment="1">
      <alignment horizontal="left" vertical="top" wrapText="1"/>
    </xf>
    <xf numFmtId="49" fontId="38" fillId="40" borderId="13" xfId="0" applyNumberFormat="1" applyFont="1" applyFill="1" applyBorder="1" applyAlignment="1">
      <alignment horizontal="left" vertical="top" wrapText="1"/>
    </xf>
    <xf numFmtId="0" fontId="39" fillId="0" borderId="0" xfId="0" applyFont="1"/>
    <xf numFmtId="0" fontId="37" fillId="39" borderId="14" xfId="0" applyFont="1" applyFill="1" applyBorder="1" applyAlignment="1">
      <alignment horizontal="left" vertical="top" wrapText="1"/>
    </xf>
    <xf numFmtId="49" fontId="37" fillId="39" borderId="14" xfId="0" applyNumberFormat="1" applyFont="1" applyFill="1" applyBorder="1" applyAlignment="1">
      <alignment horizontal="left" vertical="top" wrapText="1"/>
    </xf>
    <xf numFmtId="49" fontId="38" fillId="40" borderId="14" xfId="0" applyNumberFormat="1" applyFont="1" applyFill="1" applyBorder="1" applyAlignment="1">
      <alignment horizontal="left" vertical="top" wrapText="1"/>
    </xf>
    <xf numFmtId="0" fontId="39" fillId="0" borderId="0" xfId="0" applyFont="1"/>
    <xf numFmtId="3" fontId="24" fillId="0" borderId="10" xfId="57" applyNumberFormat="1" applyFont="1" applyBorder="1" applyAlignment="1">
      <alignment horizontal="right" vertical="top" wrapText="1"/>
    </xf>
    <xf numFmtId="166" fontId="24" fillId="0" borderId="10" xfId="57" applyNumberFormat="1" applyFont="1" applyBorder="1" applyAlignment="1">
      <alignment horizontal="right" vertical="top" wrapText="1"/>
    </xf>
    <xf numFmtId="4" fontId="24" fillId="0" borderId="10" xfId="57" applyNumberFormat="1" applyFont="1" applyBorder="1" applyAlignment="1">
      <alignment horizontal="right" vertical="top" wrapText="1"/>
    </xf>
    <xf numFmtId="4" fontId="24" fillId="0" borderId="11" xfId="57" applyNumberFormat="1" applyFont="1" applyBorder="1" applyAlignment="1">
      <alignment horizontal="right" vertical="top" wrapText="1"/>
    </xf>
    <xf numFmtId="3" fontId="25" fillId="37" borderId="13" xfId="57" applyNumberFormat="1" applyFont="1" applyFill="1" applyBorder="1" applyAlignment="1">
      <alignment horizontal="right" vertical="top" wrapText="1"/>
    </xf>
    <xf numFmtId="166" fontId="25" fillId="37" borderId="13" xfId="57" applyNumberFormat="1" applyFont="1" applyFill="1" applyBorder="1" applyAlignment="1">
      <alignment horizontal="right" vertical="top" wrapText="1"/>
    </xf>
    <xf numFmtId="4" fontId="25" fillId="37" borderId="13" xfId="57" applyNumberFormat="1" applyFont="1" applyFill="1" applyBorder="1" applyAlignment="1">
      <alignment horizontal="right" vertical="top" wrapText="1"/>
    </xf>
    <xf numFmtId="4" fontId="25" fillId="37" borderId="14" xfId="57" applyNumberFormat="1" applyFont="1" applyFill="1" applyBorder="1" applyAlignment="1">
      <alignment horizontal="right" vertical="top" wrapText="1"/>
    </xf>
    <xf numFmtId="4" fontId="24" fillId="0" borderId="10" xfId="0" applyNumberFormat="1" applyFont="1" applyBorder="1" applyAlignment="1">
      <alignment horizontal="right" vertical="top" wrapText="1"/>
    </xf>
    <xf numFmtId="3" fontId="24" fillId="0" borderId="10" xfId="57" applyNumberFormat="1" applyFont="1" applyBorder="1" applyAlignment="1">
      <alignment horizontal="right" vertical="top" wrapText="1"/>
    </xf>
    <xf numFmtId="166" fontId="24" fillId="0" borderId="10" xfId="57" applyNumberFormat="1" applyFont="1" applyBorder="1" applyAlignment="1">
      <alignment horizontal="right" vertical="top" wrapText="1"/>
    </xf>
    <xf numFmtId="4" fontId="24" fillId="0" borderId="10" xfId="57" applyNumberFormat="1" applyFont="1" applyBorder="1" applyAlignment="1">
      <alignment horizontal="right" vertical="top" wrapText="1"/>
    </xf>
    <xf numFmtId="4" fontId="24" fillId="0" borderId="11" xfId="57" applyNumberFormat="1" applyFont="1" applyBorder="1" applyAlignment="1">
      <alignment horizontal="right" vertical="top" wrapText="1"/>
    </xf>
    <xf numFmtId="3" fontId="25" fillId="37" borderId="13" xfId="57" applyNumberFormat="1" applyFont="1" applyFill="1" applyBorder="1" applyAlignment="1">
      <alignment horizontal="right" vertical="top" wrapText="1"/>
    </xf>
    <xf numFmtId="166" fontId="25" fillId="37" borderId="13" xfId="57" applyNumberFormat="1" applyFont="1" applyFill="1" applyBorder="1" applyAlignment="1">
      <alignment horizontal="right" vertical="top" wrapText="1"/>
    </xf>
    <xf numFmtId="4" fontId="25" fillId="37" borderId="13" xfId="57" applyNumberFormat="1" applyFont="1" applyFill="1" applyBorder="1" applyAlignment="1">
      <alignment horizontal="right" vertical="top" wrapText="1"/>
    </xf>
    <xf numFmtId="4" fontId="25" fillId="37" borderId="14" xfId="57" applyNumberFormat="1" applyFont="1" applyFill="1" applyBorder="1" applyAlignment="1">
      <alignment horizontal="right" vertical="top" wrapText="1"/>
    </xf>
    <xf numFmtId="3" fontId="24" fillId="0" borderId="10" xfId="57" applyNumberFormat="1" applyFont="1" applyBorder="1" applyAlignment="1">
      <alignment horizontal="right" vertical="top" wrapText="1"/>
    </xf>
    <xf numFmtId="166" fontId="24" fillId="0" borderId="10" xfId="57" applyNumberFormat="1" applyFont="1" applyBorder="1" applyAlignment="1">
      <alignment horizontal="right" vertical="top" wrapText="1"/>
    </xf>
    <xf numFmtId="4" fontId="24" fillId="0" borderId="10" xfId="57" applyNumberFormat="1" applyFont="1" applyBorder="1" applyAlignment="1">
      <alignment horizontal="right" vertical="top" wrapText="1"/>
    </xf>
    <xf numFmtId="4" fontId="24" fillId="0" borderId="11" xfId="57" applyNumberFormat="1" applyFont="1" applyBorder="1" applyAlignment="1">
      <alignment horizontal="right" vertical="top" wrapText="1"/>
    </xf>
    <xf numFmtId="3" fontId="25" fillId="37" borderId="13" xfId="57" applyNumberFormat="1" applyFont="1" applyFill="1" applyBorder="1" applyAlignment="1">
      <alignment horizontal="right" vertical="top" wrapText="1"/>
    </xf>
    <xf numFmtId="166" fontId="25" fillId="37" borderId="13" xfId="57" applyNumberFormat="1" applyFont="1" applyFill="1" applyBorder="1" applyAlignment="1">
      <alignment horizontal="right" vertical="top" wrapText="1"/>
    </xf>
    <xf numFmtId="4" fontId="25" fillId="37" borderId="13" xfId="57" applyNumberFormat="1" applyFont="1" applyFill="1" applyBorder="1" applyAlignment="1">
      <alignment horizontal="right" vertical="top" wrapText="1"/>
    </xf>
    <xf numFmtId="4" fontId="25" fillId="37" borderId="14" xfId="57" applyNumberFormat="1" applyFont="1" applyFill="1" applyBorder="1" applyAlignment="1">
      <alignment horizontal="right" vertical="top" wrapText="1"/>
    </xf>
    <xf numFmtId="4" fontId="24" fillId="0" borderId="11" xfId="0" applyNumberFormat="1" applyFont="1" applyBorder="1" applyAlignment="1">
      <alignment horizontal="right" vertical="top" wrapText="1"/>
    </xf>
    <xf numFmtId="4" fontId="25" fillId="37" borderId="13" xfId="0" applyNumberFormat="1" applyFont="1" applyFill="1" applyBorder="1" applyAlignment="1">
      <alignment horizontal="right" vertical="top" wrapText="1"/>
    </xf>
    <xf numFmtId="4" fontId="25" fillId="37" borderId="14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40" fontId="24" fillId="42" borderId="13" xfId="0" applyNumberFormat="1" applyFont="1" applyFill="1" applyBorder="1" applyAlignment="1">
      <alignment horizontal="right" vertical="top" wrapText="1"/>
    </xf>
    <xf numFmtId="4" fontId="24" fillId="42" borderId="13" xfId="0" applyNumberFormat="1" applyFont="1" applyFill="1" applyBorder="1" applyAlignment="1">
      <alignment horizontal="right" vertical="top" wrapText="1"/>
    </xf>
    <xf numFmtId="4" fontId="24" fillId="42" borderId="14" xfId="0" applyNumberFormat="1" applyFont="1" applyFill="1" applyBorder="1" applyAlignment="1">
      <alignment horizontal="right" vertical="top" wrapText="1"/>
    </xf>
    <xf numFmtId="0" fontId="24" fillId="38" borderId="13" xfId="0" applyFont="1" applyFill="1" applyBorder="1" applyAlignment="1">
      <alignment horizontal="left" vertical="top"/>
    </xf>
    <xf numFmtId="0" fontId="0" fillId="42" borderId="13" xfId="0" applyFill="1" applyBorder="1" applyAlignment="1">
      <alignment horizontal="right" vertical="top" wrapText="1"/>
    </xf>
    <xf numFmtId="0" fontId="0" fillId="42" borderId="14" xfId="0" applyFill="1" applyBorder="1" applyAlignment="1">
      <alignment horizontal="righ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1" xr:uid="{00000000-0005-0000-0000-00000D000000}"/>
    <cellStyle name="60% - Accent2" xfId="25" builtinId="36" customBuiltin="1"/>
    <cellStyle name="60% - Accent2 2" xfId="52" xr:uid="{00000000-0005-0000-0000-00000F000000}"/>
    <cellStyle name="60% - Accent3" xfId="29" builtinId="40" customBuiltin="1"/>
    <cellStyle name="60% - Accent3 2" xfId="53" xr:uid="{00000000-0005-0000-0000-000011000000}"/>
    <cellStyle name="60% - Accent4" xfId="33" builtinId="44" customBuiltin="1"/>
    <cellStyle name="60% - Accent4 2" xfId="54" xr:uid="{00000000-0005-0000-0000-000013000000}"/>
    <cellStyle name="60% - Accent5" xfId="37" builtinId="48" customBuiltin="1"/>
    <cellStyle name="60% - Accent5 2" xfId="55" xr:uid="{00000000-0005-0000-0000-000015000000}"/>
    <cellStyle name="60% - Accent6" xfId="41" builtinId="52" customBuiltin="1"/>
    <cellStyle name="60% - Accent6 2" xfId="56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7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0" xr:uid="{00000000-0005-0000-0000-00002D000000}"/>
    <cellStyle name="Normal" xfId="0" builtinId="0"/>
    <cellStyle name="Normal 2" xfId="44" xr:uid="{00000000-0005-0000-0000-00002F000000}"/>
    <cellStyle name="Normal 3" xfId="43" xr:uid="{00000000-0005-0000-0000-000030000000}"/>
    <cellStyle name="Normal 4" xfId="45" xr:uid="{00000000-0005-0000-0000-000031000000}"/>
    <cellStyle name="Normal 4 2" xfId="48" xr:uid="{00000000-0005-0000-0000-000032000000}"/>
    <cellStyle name="Normal 5" xfId="57" xr:uid="{080F9522-6528-4735-A536-FEE583E7B374}"/>
    <cellStyle name="Note" xfId="15" builtinId="10" customBuiltin="1"/>
    <cellStyle name="Output" xfId="10" builtinId="21" customBuiltin="1"/>
    <cellStyle name="Title" xfId="1" builtinId="15" customBuiltin="1"/>
    <cellStyle name="Title 2" xfId="49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14</xdr:row>
      <xdr:rowOff>6350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15</xdr:row>
      <xdr:rowOff>6350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19050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19050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19050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14</xdr:row>
      <xdr:rowOff>6350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15</xdr:row>
      <xdr:rowOff>6350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19050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19050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19050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139700</xdr:colOff>
      <xdr:row>14</xdr:row>
      <xdr:rowOff>133350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37F14E2-98CD-448A-9306-47C3D4CF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587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16</xdr:row>
      <xdr:rowOff>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D9C9C9-CEF4-4E36-B398-33DB44F4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714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16</xdr:row>
      <xdr:rowOff>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A1F13A0C-73D0-4FB6-A2C1-0EF0850C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841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16</xdr:row>
      <xdr:rowOff>0</xdr:rowOff>
    </xdr:to>
    <xdr:pic>
      <xdr:nvPicPr>
        <xdr:cNvPr id="20" name="Picture 4">
          <a:extLst>
            <a:ext uri="{FF2B5EF4-FFF2-40B4-BE49-F238E27FC236}">
              <a16:creationId xmlns:a16="http://schemas.microsoft.com/office/drawing/2014/main" id="{570CBCF1-1D6F-4259-B695-6916ACFF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968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6E51C242-CD08-416A-A514-833FE1758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DF6DE51-E085-48DC-87FB-862A03CC4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D95B0792-CA92-4857-8434-5AFF6E4C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0975B94-0B1B-4C97-AD20-66CC2CB1F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4F38706-4D4B-4F9F-8BF9-47DF59CA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24FF2D-2E63-4F1D-8EDA-C131A1677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08E0663-A024-451A-9862-9C985488E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88CA2511-3855-4BFF-A942-2407AE2B0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9C5C473-1A66-4D59-8728-49E31D78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39F98859-47A2-402B-BD5B-3678F2376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BEFD59EF-DC6A-43C5-8364-E726DEFBC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579383EF-DCAA-426A-A676-3AC505792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F0EB3183-701C-4AE0-859B-059B3F236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8EFFE80-20C6-44A5-B61A-49435B9F1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6C68F337-EA9A-4EC0-84C9-713394F32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42C40D4E-F9C5-44AA-8849-74276B6C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EBBEDF0A-0F51-42CD-9B84-84132E6AB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5855FE6E-CF93-45F5-92D9-560E798F8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7E5EC342-9A2A-46BF-AFC7-1CBF22433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CB5687AF-3888-43D3-A8EA-AB280AE3B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DF33CE88-67C5-4FF1-B384-6C3E01D1A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2767581F-103B-4ACF-883F-61FB15EE6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912A451D-2001-47A5-8154-0B44EE4CA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6094984F-7006-47E5-AD3C-3642556BA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519CAE06-018A-4CB0-8612-E342E5D72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B2E32E9A-79C3-431C-8A5E-8B846AEF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DBA67594-FCB0-45D8-8949-5F5FC9C0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8D45F20-3693-44DB-8227-68FE88C8C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93EA1F9-0980-40AA-B3A4-9839942BF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7FB1926-3E7F-4EE7-ADF5-9C9D1205C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42BFEC2-A149-43F8-8BB1-A04F2BA5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FEEF8496-9425-4D60-B535-230128EF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7E7AA0C-CF90-4ADD-B51F-AD2F6A8B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A27276B7-48E2-48C2-AC1B-9B66DACB4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ECDD98C7-799E-439F-A489-93A9E96D0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13E7DBC6-2DAF-4B4C-AEB4-9DCBA9E87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E40E218A-1CFE-4A2F-9F1E-1F3845A93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F30E7D2F-729B-45FF-A572-EF33B1A4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F66C7F6-F78D-4BCC-80A2-5AEA70B31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4299BC33-6396-4D12-BFEA-AEB46DEDE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E254E546-3901-4004-B37C-7F7F7B438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262139-608B-462A-A94A-8906F718C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D782C597-081A-4B54-B257-F3F9D7E1F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BA0D3A86-F0CB-4250-80E0-EFCA1194A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8E9167B-B9D9-4C71-A4FE-038420F2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88A8ABBC-F964-4539-B597-028A9DCB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80B33420-9F23-453B-A26C-467BDBAAB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484E634A-6E82-4AF2-91CE-7096CE682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A6BAD588-2906-4EE6-912C-30A7910F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34AD2252-C6F9-4F2F-AC03-E81C01138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14F9E3FD-407A-4422-80BF-0AC8B8968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28DBBF9A-85A1-4F5B-9F2C-A998FB68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ADD8FA1F-1A89-4FF0-9446-57E1CEB93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2AC8D18E-06AE-4A81-9F4B-23EA57080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E642CD8-C2D3-41AC-BA56-73CCD2C95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6267873-91BD-482D-94E5-97720D5A6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32500129-F681-43D7-BD26-37DB41CE7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D0DE1649-BAC7-4550-A747-E9652B83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D8FE6191-52A7-4D3A-98F2-8C19CFAFA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30E11D85-6273-4B4B-A2A0-CAB7C11B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5E2D5BCF-F5C0-43B3-8A5F-9EB3B7800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D649117-0E8D-47AD-ADF5-2FED4EAA1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32DB0734-D989-4D6E-8BE9-018F1FEE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DD0A43B-9CFD-4BC5-A496-A58E85DF0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E1B3F0-FA42-488C-88CD-DBE93412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861F6B51-C96D-49CA-9996-D2CA874A4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89A934D6-ABC9-41C1-9AD8-A099D5FA2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AEA8B33E-9751-41A0-9A44-08777FA6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C1D7CB0-E23C-4811-A881-4669879AD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88972F74-EC64-446A-B427-1015BA27E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3D865972-2DD9-4E08-963A-766666A3E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99F63A5E-0958-41F9-BA16-03DD446EC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B17D1296-F6D0-44EC-8554-E1DE52182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484BD20-E9C0-4DDE-8E6E-FBBC7F3A1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838D0306-E196-4953-B1C2-AC668734A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F3847C8-96DB-459C-A140-9BED640DD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18B80D62-7EE1-433A-B466-86A6F06B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61DAE0-8470-426A-A648-C70C93808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840755-F5DF-4810-95C7-1C1B96FCE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EFB402B-724C-4F1E-909C-AFEC6A03A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2CAB8D2-369F-468E-A6A5-BDE9FF761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C4352DE7-54B1-4160-97BB-44B75F738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28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CE43BFD2-5642-405B-9C15-A9EE5FBC6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4573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7F32C9BE-9F8D-4977-B544-D958A7ACB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466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76761231-326E-4F9D-9508-704CF0715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6478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C41C4AC5-97D7-42DD-93FF-78023E0E1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82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416DD272-5C29-4501-90C2-16C230B24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20097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DF4A5905-6481-4DED-939A-9C1B784F5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2371725"/>
          <a:ext cx="142875" cy="1333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E7A48154-D9EF-40F6-A917-1308B2F83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4593D4D-FEE7-48D9-8D14-07D790932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1380231-2D15-4152-AD98-90D11D61C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7FADC94-5800-4F7C-BEF5-948F2B884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F10DA7A0-37B0-4224-B4C8-190906534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8A29EAAF-0B5A-4440-B23F-EC2073164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CAB1EB7-4DA4-4838-85A8-C6C6B4DAC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B00D6D2F-4CB4-4546-B91C-F7C15F6D8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91A73AC0-C5B2-47D3-8A01-7DB6B95C0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AC40C3DF-67B4-4B79-B119-27350E0D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E1E83D41-13E6-490C-927D-91E2A23E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800EB616-3A47-4269-985D-78AB47724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1E0B63B-8D9D-4692-8491-BD37728F8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AE16F3D5-8EA1-4BDD-A5E3-C4D62364F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64A0F03-9F5E-44EA-BFBE-F1A909DA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CCF29C3-05FF-43E5-860B-879D01D40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3CD188F3-82D4-4D89-A3E1-3B9DE0EF5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F9BEAE46-8F88-440C-996F-D7C659890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2B39EE40-6C88-4195-B929-20D7FEB21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9D0E41FC-5B63-412B-B83C-30E6FCC8B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139700</xdr:colOff>
      <xdr:row>8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C22F7D-44BE-42A0-AE9F-48438677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2860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139700</xdr:colOff>
      <xdr:row>9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E7F15-7772-4C4A-AE07-3739F4C9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4098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139700</xdr:colOff>
      <xdr:row>10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344532-C099-402F-9698-50DEDAAD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5336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139700</xdr:colOff>
      <xdr:row>11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106838-B910-45FB-83BF-FC751BD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6574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139700</xdr:colOff>
      <xdr:row>12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BD87AB-0F6E-4B6B-92EE-C249E84E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7813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139700</xdr:colOff>
      <xdr:row>13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6B81738-F1C2-4F3C-81B6-C497E517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9051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139700</xdr:colOff>
      <xdr:row>14</xdr:row>
      <xdr:rowOff>123825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C2C2A5-9848-46B0-A944-2E5B62A1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0289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15</xdr:row>
      <xdr:rowOff>123825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1E3E37-C60C-470E-A255-C7001C7F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1527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139700</xdr:colOff>
      <xdr:row>16</xdr:row>
      <xdr:rowOff>123825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7EC7B9E-F898-4A63-862A-20D1BE61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2766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139700</xdr:colOff>
      <xdr:row>17</xdr:row>
      <xdr:rowOff>123825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30771F4-3C6C-4DB2-B297-92633A29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4004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139700</xdr:colOff>
      <xdr:row>18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933F458-4707-430C-8407-CB8161BC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5242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139700</xdr:colOff>
      <xdr:row>19</xdr:row>
      <xdr:rowOff>123825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802E16A-ACF8-42A0-BF96-88FB7F02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6480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139700</xdr:colOff>
      <xdr:row>20</xdr:row>
      <xdr:rowOff>123825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25238E7-7538-4AF9-97D6-CB7938E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7719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139700</xdr:colOff>
      <xdr:row>21</xdr:row>
      <xdr:rowOff>123825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DD18F8-E8B4-4E9A-BD66-7377013E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957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139700</xdr:colOff>
      <xdr:row>22</xdr:row>
      <xdr:rowOff>123825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E8F090E-DA47-4772-A5FF-8A313BB3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0195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139700</xdr:colOff>
      <xdr:row>23</xdr:row>
      <xdr:rowOff>123825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1BBF4FA-FBD2-42AF-8C1F-8232CEA8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1433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139700</xdr:colOff>
      <xdr:row>24</xdr:row>
      <xdr:rowOff>123825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A06F650-F414-439F-825C-1306CACA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2672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139700</xdr:colOff>
      <xdr:row>25</xdr:row>
      <xdr:rowOff>123825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9DD8599-0BB5-42C0-A203-28B40393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3910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139700</xdr:colOff>
      <xdr:row>26</xdr:row>
      <xdr:rowOff>123825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EBEE390-7EFE-4D3B-B627-A9A851D0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5148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139700</xdr:colOff>
      <xdr:row>27</xdr:row>
      <xdr:rowOff>123825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D247EBA-2E63-4B17-844C-1C573696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6386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139700</xdr:colOff>
      <xdr:row>28</xdr:row>
      <xdr:rowOff>123825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0BECAC5-579F-4993-BA41-DB462F3B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7625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139700</xdr:colOff>
      <xdr:row>29</xdr:row>
      <xdr:rowOff>123825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930F3AA-E5F1-4C18-97AF-B49A9FDB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8863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139700</xdr:colOff>
      <xdr:row>30</xdr:row>
      <xdr:rowOff>123825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461F28CB-3394-4BF2-AC65-43924032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0101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139700</xdr:colOff>
      <xdr:row>31</xdr:row>
      <xdr:rowOff>123825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483103E-17A2-4B8F-BBAA-EE08DA4D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339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139700</xdr:colOff>
      <xdr:row>32</xdr:row>
      <xdr:rowOff>123825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B829EE-9AFC-46B6-AB93-7F5CB865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2578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525D3031-29C1-4044-A078-8F024C7E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5DC5D36-1B2C-422A-9453-8BF73F551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79863ECB-D2AB-44E0-B52E-4D47CA8C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BC039036-7388-41A7-9CB0-7426BC81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1E11ABA3-271A-4210-9BDC-2BBF6D37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B23B32ED-7BDF-4DE5-9650-EE25C3198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66C24236-890B-4A87-B67B-71EECC36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2F918FA2-F512-4B56-8CD8-E504E5ABE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DC0DB14-0292-4FBD-AABB-88305015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3CD7ACC6-A4C1-488F-86C4-5288B74DB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22797965-0FD0-465E-AA83-CFF6A9C85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BB7540FE-AFE9-4CBE-AA65-275FE1B38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A5A6012-96F5-436E-9BAD-8AE2DC28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8E5D9CDC-0F55-42E5-A7A9-6464609D1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87AF107D-D362-4923-97CD-E5CB5C977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BA025EE9-569A-4915-88D9-F0BDE5193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85F67A03-787C-4CA0-9839-62471C7D2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1A1B5A90-218B-4509-A579-B16C7F324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B3954100-C6F3-445F-AAB3-3F2BB3A25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0730778B-9109-4E86-8B39-D8B57D9B9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68D249E3-8959-435D-9CF0-785AF5D43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7CD56463-8C87-436F-B989-B26FC860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D7D1B1F-9229-4FEA-BE21-9B2F34D9E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07AC6D3A-2393-44C8-8878-9C673672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FB90822E-11B0-4C49-BEFC-32EC9512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94CFAEEF-7135-4525-998E-A92F18BC7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262A790-0BF5-4FA6-889C-02DB331FC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C5DDAAEB-8C10-46D0-A123-A902D758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E1247C3E-6329-424B-AE82-D8E43B7AB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1337430-6D05-45B5-B870-5004CF9C4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1899FBAD-2C04-417B-AFF2-9277AA3F6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7FAA26C5-791D-4C40-BFB9-DB3DFAD8A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626E4C3-AC1B-4091-9CA9-5FA4CC390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B4B7385A-68E5-472A-8FB0-2B1D75A1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54DAA122-F4E7-4C51-9CF0-98A2FFDCD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7C47CB6C-1F57-4D58-8926-F50BDEA59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EECC96B3-6437-41A1-B8CA-3D3BA9F6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6EDC660-B984-4755-BD0E-52D85C8A7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6C44C2BE-3A4A-4CCB-9434-44200631B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F4BAA892-0433-4090-9690-C653F7B22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5AE7D6D8-6C05-44CB-900D-33613EBBA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CE5DBB8-FA87-4B99-8CB9-E74482826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A04A07EC-E200-4AAA-8E0C-5D2575560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D14B0426-53FB-44D7-92B8-9886A8C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6E90DB69-1F73-4564-87D2-FEB49711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7EDBF6EE-BB55-4198-A7FA-BFD1F1A5A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778D15FC-DD78-4540-BBAA-1033BAC76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E350EA8C-CD1B-49FB-B833-AA58261D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D9CE5C7C-9521-4686-B614-BAC4103E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282DBAD7-2CBE-49C2-854F-86F40942C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A22716F2-3309-4CEF-9561-15CDB08A5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F5958120-CEA4-4C1F-BF49-8F38BE442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26E742FD-ED33-4667-A23E-0BA766014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963C830-9C51-44A9-A25D-DAAC4112B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69349B4F-4298-4CAD-BEA1-417CEDA0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DF74C06E-F10C-46EE-8DD6-89FF055B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306CB79B-02C2-4C86-9981-524035F5C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0F75B631-44B3-47BB-953D-A59D90A1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10547F3-CABA-4C13-AE92-E75EC7535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D78CBFD4-E855-4B73-8F62-1EF639385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00D43A98-CBEE-4E8F-8B75-42C573735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C728227A-BD1F-437D-9DB8-C2647239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7C4CD1F-1C25-44C9-918D-A4F33A943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759B7D60-7F13-4162-BC39-FFF57C655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E496071A-9B8D-4B24-AE3C-BDCCA0BDA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C7807216-DD47-42C0-8100-15FE72AD0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7FFB16C6-F250-42E4-A8DB-D2F032CF1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0DFE4585-46C6-4345-8261-798EA350D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D2B4B875-8DAD-4AF2-A0C0-5E3507658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7E4BBA7-EF10-4B20-86B9-A4C2505DD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3D6C2E6D-BEF3-4F39-9A39-35CEF621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910F9F55-9BBE-4FBF-843D-77204A26F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15DABB70-C36F-450C-85BF-B7769534D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49C3BAFD-BE7A-4423-BAA6-3E4BF083D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721FA6A0-F987-4D4D-BAA6-4F861E280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03BC9E4E-0B2C-4DF6-ADE7-E2D127F39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38D7607A-C55E-4268-8752-40D58CB2C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73B3F7C1-CAE0-43B6-BDD1-3F9507AE9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B7A8D1FD-C828-4D8B-9CC5-110663569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E53062E2-C880-4BB6-ADAA-B2259EAA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B1E1D66C-E8CD-40EE-8E52-A28FF5569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0F7D77FC-7E75-4D4B-BF8E-E7614639E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9616E157-6BA1-46D9-8BDE-BE503994E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FE407C05-E236-4CC8-B195-352AE25D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D7F0D70-733C-4208-A058-D7A2A0510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EF1D187C-15AF-4AF4-91C7-129E8823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1816104B-4D5A-4093-8E2F-7A3D2146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B430CF6E-8AAE-4F9C-A936-E7C0C6EA6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1285BA71-92E6-4CF7-9C98-5F778FCF4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9BCA6845-E50A-4DF8-8478-DC4E4860E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029D6A21-6C7D-4BD1-A6FA-C260095E2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0F4F5C9B-9AB2-4A42-A5BE-18306E45F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11B87B3E-5C7B-4A0B-AA74-BBEDF0A9F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3EE603C2-5BFF-43D0-B58D-2A0727569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0D69F7D0-CA32-442A-B673-0B901FE9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25BEDB5C-0646-47B7-8555-88BFC3651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F0DA82BC-F153-4608-B171-8C2DC2E0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DC4BB97A-8097-46A1-8F64-2229B55AD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BECBD57E-765F-419A-B4AB-F0CE92D6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8C935DA2-514C-4D5B-9B9F-2C8625BD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93E0E5B5-3DB3-4192-B8F1-CF8E14941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31C8659-89FB-4002-AB6E-E14F901BB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2659C557-7A76-4D91-9B5D-8D75CCE1C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831C3F68-6203-4328-80AA-999A6AB54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12F07A1-1A2A-45A8-B406-B76F7923A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52A17A7E-7E26-410F-AEB6-0F009BD66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457B317F-207C-4F80-8F03-31CBF608E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70F8EDB8-CD49-4A7D-8A9D-A772FDE51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A762296E-C656-4267-B74E-1E189864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9DA91600-9855-4537-AC57-390453ED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713AD584-6360-4990-9806-4350C8E48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8E5343DE-95A2-4CB3-8B8D-5B518DD82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35B7DDE9-26C0-45CE-B024-8028BF2C7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69AF9A5E-7B22-4D6F-BAC4-25CAC4F1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88DA760C-2517-4A7B-ABCA-1385CAED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ABEB7DA4-F249-480B-B86F-B906DAF3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3A5CDEC-A8E7-4282-84BF-6C6D614FB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769D1EE2-3E85-4B6E-8783-DFABA6FEA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BDC6B93F-5F50-4EDA-8611-043E85D5E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0B9EA9EF-12CE-4897-B5F6-FBED6A0A1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586AF50D-059B-4E4E-A627-1C1BBAA6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C4B86B2-75AE-4100-AFEE-BBDEF2A8E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48A758BA-687D-45AF-972E-6E6B9D790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1A21A40C-CFC9-4990-8C28-B1E2E8246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A688EF3-67F7-4BD7-AB35-3D1AFA5F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CA6C684-070D-4ABB-9DC9-4454C5AE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19864D8-FE3C-4005-9D26-9EAAC8CC3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6B38612-71E6-4D91-83A7-1C5114328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3616893-6656-4A91-B3CE-9B1F4EFF6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3845CD9A-6D40-4580-8473-ABD74C25C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F5405F-3CFA-4DCB-A6E3-287660EE0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8EC06983-36E4-4211-9DA7-B7961E54D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764EC03C-C1F2-4DB4-B223-50DDCD80B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9A6F2A7B-DEA1-4109-AAF3-5C8A67725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3649294-F9A4-4F0A-8514-6C7F1CBC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7FE82AD-B1D5-416A-8685-3D764B197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7C987793-CAE4-4D51-AAD0-FDA54F3CC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B16C3F1-20C5-4E0C-9060-E4C539212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9702E07-CEE5-43DF-B3AF-4A1CDFE9B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11EBA28-AA69-4D21-837E-54EBF297F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B8BFC155-B198-495E-AD3E-AB3818D0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22A423D-82CC-43CD-AD04-81AAF2605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DAEE251A-0B91-4AB9-A993-EAABBDFB9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76EC871C-3205-4C67-A273-37F567B8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BF1E6D4-C418-4AE5-8308-69768BEC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7D34A1B3-1E64-4A36-BB6B-220F1A4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E115175-519F-4D05-814D-553B3D59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D96C03-434C-4C88-8A8C-D768872C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8765EBE-7B84-47C7-BA0A-3D25C26A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A5C9E1A-E71B-4DE7-A5D8-E3DEBFC5D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A58F166B-05D3-4B48-81FC-0F0631F36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0A4200-E707-4873-84B3-C466B6445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EA412E59-01DD-4A40-8560-D5EE8D5C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6BEA82B2-321D-4623-81E4-BAABD138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B213EB10-21C2-40C8-ADA9-F005ECDDB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AB5963F-91D0-4CAE-B1BF-CA7566026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0D44670-F1A3-41AB-9113-8A3989F2C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C1249F0-8F50-49E9-9B28-565D356BA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7937D05-8D7F-44FB-8E7F-297E5100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E042365-32BB-4DCD-A978-2895464DF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DFCC797C-7DC3-48A8-8DDB-7E840C80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A6E086C-9352-4DC8-8998-4955C8ED4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9413361C-E043-4AB2-A633-4F3212524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A8111609-85CC-47E2-B99C-DA8D69745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83CD2DE5-9991-42DC-B385-F8561ECE9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D3E4BAC-80E5-4E60-8C44-2847E16AD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46C2D94-19E7-49DB-B072-D0F5E1671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2A272F28-88CD-4FB2-8798-6FEBB37FB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70B8D3E7-3199-4B0D-A503-D9911FF2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A4E283A4-EE44-44F5-99D7-336A0338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EE28FED-8C18-48AF-A0E4-E42229B39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FEECF2F-9FDC-452D-A4BD-04F71FC8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7F8E380E-6BCE-44C5-AB3A-F0FFF9FC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4025900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workbookViewId="0">
      <selection activeCell="C16" sqref="C16:K16"/>
    </sheetView>
  </sheetViews>
  <sheetFormatPr defaultColWidth="11.453125" defaultRowHeight="14.5" x14ac:dyDescent="0.35"/>
  <cols>
    <col min="1" max="1" width="18.54296875" style="7" customWidth="1"/>
    <col min="2" max="2" width="20.7265625" style="4" bestFit="1" customWidth="1"/>
    <col min="3" max="3" width="24.54296875" style="4" bestFit="1" customWidth="1"/>
    <col min="4" max="4" width="16" style="4" bestFit="1" customWidth="1"/>
    <col min="5" max="5" width="30" style="4" customWidth="1"/>
    <col min="6" max="6" width="25.7265625" style="4" customWidth="1"/>
    <col min="7" max="7" width="17.1796875" style="4" customWidth="1"/>
    <col min="8" max="8" width="21.453125" style="4" customWidth="1"/>
  </cols>
  <sheetData>
    <row r="1" spans="1:11" x14ac:dyDescent="0.35">
      <c r="A1" s="15" t="s">
        <v>76</v>
      </c>
    </row>
    <row r="2" spans="1:11" x14ac:dyDescent="0.35">
      <c r="A2" s="16" t="s">
        <v>157</v>
      </c>
    </row>
    <row r="3" spans="1:11" x14ac:dyDescent="0.35">
      <c r="A3" s="15" t="s">
        <v>77</v>
      </c>
    </row>
    <row r="4" spans="1:11" x14ac:dyDescent="0.35">
      <c r="A4" s="9"/>
    </row>
    <row r="5" spans="1:11" ht="15" customHeight="1" x14ac:dyDescent="0.4">
      <c r="A5" s="84" t="s">
        <v>153</v>
      </c>
      <c r="B5" s="84"/>
      <c r="C5" s="39" t="s">
        <v>123</v>
      </c>
      <c r="D5" s="39" t="s">
        <v>125</v>
      </c>
      <c r="E5" s="84" t="s">
        <v>78</v>
      </c>
      <c r="F5" s="39" t="s">
        <v>121</v>
      </c>
      <c r="G5" s="84" t="s">
        <v>0</v>
      </c>
      <c r="H5" s="39" t="s">
        <v>122</v>
      </c>
      <c r="I5" s="39" t="s">
        <v>131</v>
      </c>
      <c r="J5" s="39" t="s">
        <v>132</v>
      </c>
      <c r="K5" s="42" t="s">
        <v>134</v>
      </c>
    </row>
    <row r="6" spans="1:11" ht="15.5" x14ac:dyDescent="0.4">
      <c r="A6" s="85"/>
      <c r="B6" s="85"/>
      <c r="C6" s="40" t="s">
        <v>124</v>
      </c>
      <c r="D6" s="40" t="s">
        <v>126</v>
      </c>
      <c r="E6" s="85"/>
      <c r="F6" s="40" t="s">
        <v>127</v>
      </c>
      <c r="G6" s="85"/>
      <c r="H6" s="40" t="s">
        <v>130</v>
      </c>
      <c r="I6" s="40" t="s">
        <v>129</v>
      </c>
      <c r="J6" s="40" t="s">
        <v>133</v>
      </c>
      <c r="K6" s="43" t="s">
        <v>135</v>
      </c>
    </row>
    <row r="7" spans="1:11" ht="15.5" x14ac:dyDescent="0.4">
      <c r="A7" s="86"/>
      <c r="B7" s="86"/>
      <c r="C7" s="41"/>
      <c r="D7" s="41"/>
      <c r="E7" s="86"/>
      <c r="F7" s="41" t="s">
        <v>128</v>
      </c>
      <c r="G7" s="86"/>
      <c r="H7" s="41" t="s">
        <v>129</v>
      </c>
      <c r="I7" s="41"/>
      <c r="J7" s="41"/>
      <c r="K7" s="44"/>
    </row>
    <row r="8" spans="1:11" s="50" customFormat="1" ht="11.5" x14ac:dyDescent="0.2">
      <c r="A8" s="48" t="s">
        <v>111</v>
      </c>
      <c r="B8" s="48"/>
      <c r="C8" s="55">
        <v>22952</v>
      </c>
      <c r="D8" s="55">
        <v>37673</v>
      </c>
      <c r="E8" s="56">
        <v>391223268.66000003</v>
      </c>
      <c r="F8" s="57">
        <v>31.2</v>
      </c>
      <c r="G8" s="57">
        <v>6.91</v>
      </c>
      <c r="H8" s="57">
        <v>71</v>
      </c>
      <c r="I8" s="57">
        <v>148</v>
      </c>
      <c r="J8" s="57">
        <v>1.07</v>
      </c>
      <c r="K8" s="58">
        <v>1.3</v>
      </c>
    </row>
    <row r="9" spans="1:11" s="50" customFormat="1" ht="11.5" x14ac:dyDescent="0.2">
      <c r="A9" s="48" t="s">
        <v>112</v>
      </c>
      <c r="B9" s="48"/>
      <c r="C9" s="55">
        <v>21016</v>
      </c>
      <c r="D9" s="55">
        <v>33601</v>
      </c>
      <c r="E9" s="56">
        <v>1112828436.24</v>
      </c>
      <c r="F9" s="57">
        <v>47.15</v>
      </c>
      <c r="G9" s="57">
        <v>16.11</v>
      </c>
      <c r="H9" s="57">
        <v>115</v>
      </c>
      <c r="I9" s="57">
        <v>131</v>
      </c>
      <c r="J9" s="57">
        <v>0.95</v>
      </c>
      <c r="K9" s="58">
        <v>1.31</v>
      </c>
    </row>
    <row r="10" spans="1:11" s="50" customFormat="1" ht="11.5" x14ac:dyDescent="0.2">
      <c r="A10" s="48" t="s">
        <v>113</v>
      </c>
      <c r="B10" s="48"/>
      <c r="C10" s="55">
        <v>22198</v>
      </c>
      <c r="D10" s="55">
        <v>34972</v>
      </c>
      <c r="E10" s="56">
        <v>1890656439.23</v>
      </c>
      <c r="F10" s="57">
        <v>59.65</v>
      </c>
      <c r="G10" s="57">
        <v>25.94</v>
      </c>
      <c r="H10" s="57">
        <v>149</v>
      </c>
      <c r="I10" s="57">
        <v>112</v>
      </c>
      <c r="J10" s="57">
        <v>0.93</v>
      </c>
      <c r="K10" s="58">
        <v>1.34</v>
      </c>
    </row>
    <row r="11" spans="1:11" s="50" customFormat="1" ht="11.5" x14ac:dyDescent="0.2">
      <c r="A11" s="48" t="s">
        <v>114</v>
      </c>
      <c r="B11" s="48"/>
      <c r="C11" s="55">
        <v>23497</v>
      </c>
      <c r="D11" s="55">
        <v>36437</v>
      </c>
      <c r="E11" s="56">
        <v>2856142988.9299998</v>
      </c>
      <c r="F11" s="57">
        <v>69.819999999999993</v>
      </c>
      <c r="G11" s="57">
        <v>35.76</v>
      </c>
      <c r="H11" s="57">
        <v>176</v>
      </c>
      <c r="I11" s="57">
        <v>90</v>
      </c>
      <c r="J11" s="57">
        <v>0.87</v>
      </c>
      <c r="K11" s="58">
        <v>1.39</v>
      </c>
    </row>
    <row r="12" spans="1:11" s="50" customFormat="1" ht="11.5" x14ac:dyDescent="0.2">
      <c r="A12" s="48" t="s">
        <v>115</v>
      </c>
      <c r="B12" s="48"/>
      <c r="C12" s="55">
        <v>25176</v>
      </c>
      <c r="D12" s="55">
        <v>38922</v>
      </c>
      <c r="E12" s="56">
        <v>3835383665.1700001</v>
      </c>
      <c r="F12" s="57">
        <v>78.510000000000005</v>
      </c>
      <c r="G12" s="57">
        <v>45.73</v>
      </c>
      <c r="H12" s="57">
        <v>203</v>
      </c>
      <c r="I12" s="57">
        <v>72</v>
      </c>
      <c r="J12" s="57">
        <v>0.84</v>
      </c>
      <c r="K12" s="58">
        <v>1.44</v>
      </c>
    </row>
    <row r="13" spans="1:11" s="50" customFormat="1" ht="11.5" x14ac:dyDescent="0.2">
      <c r="A13" s="48" t="s">
        <v>116</v>
      </c>
      <c r="B13" s="48"/>
      <c r="C13" s="55">
        <v>26576</v>
      </c>
      <c r="D13" s="55">
        <v>41796</v>
      </c>
      <c r="E13" s="56">
        <v>4360276854.8500004</v>
      </c>
      <c r="F13" s="57">
        <v>82.96</v>
      </c>
      <c r="G13" s="57">
        <v>55.47</v>
      </c>
      <c r="H13" s="57">
        <v>233</v>
      </c>
      <c r="I13" s="57">
        <v>65</v>
      </c>
      <c r="J13" s="57">
        <v>0.74</v>
      </c>
      <c r="K13" s="58">
        <v>1.38</v>
      </c>
    </row>
    <row r="14" spans="1:11" s="50" customFormat="1" ht="11.5" x14ac:dyDescent="0.2">
      <c r="A14" s="48" t="s">
        <v>117</v>
      </c>
      <c r="B14" s="48"/>
      <c r="C14" s="55">
        <v>24661</v>
      </c>
      <c r="D14" s="55">
        <v>39735</v>
      </c>
      <c r="E14" s="56">
        <v>3910652606.48</v>
      </c>
      <c r="F14" s="57">
        <v>87.44</v>
      </c>
      <c r="G14" s="57">
        <v>65.5</v>
      </c>
      <c r="H14" s="57">
        <v>282</v>
      </c>
      <c r="I14" s="57">
        <v>58</v>
      </c>
      <c r="J14" s="57">
        <v>0.51</v>
      </c>
      <c r="K14" s="58">
        <v>1.26</v>
      </c>
    </row>
    <row r="15" spans="1:11" s="50" customFormat="1" ht="11.5" x14ac:dyDescent="0.2">
      <c r="A15" s="48" t="s">
        <v>118</v>
      </c>
      <c r="B15" s="51"/>
      <c r="C15" s="55">
        <v>15654</v>
      </c>
      <c r="D15" s="55">
        <v>25434</v>
      </c>
      <c r="E15" s="56">
        <v>2946340345.6999998</v>
      </c>
      <c r="F15" s="57">
        <v>91.78</v>
      </c>
      <c r="G15" s="57">
        <v>74.459999999999994</v>
      </c>
      <c r="H15" s="57">
        <v>305</v>
      </c>
      <c r="I15" s="57">
        <v>43</v>
      </c>
      <c r="J15" s="57">
        <v>0.31</v>
      </c>
      <c r="K15" s="58">
        <v>1.25</v>
      </c>
    </row>
    <row r="16" spans="1:11" s="50" customFormat="1" ht="10.5" x14ac:dyDescent="0.2">
      <c r="A16" s="47" t="s">
        <v>83</v>
      </c>
      <c r="B16" s="47"/>
      <c r="C16" s="59">
        <v>181730</v>
      </c>
      <c r="D16" s="59">
        <v>288570</v>
      </c>
      <c r="E16" s="60">
        <v>21303504605.259998</v>
      </c>
      <c r="F16" s="61">
        <v>77.55</v>
      </c>
      <c r="G16" s="61">
        <v>49.97</v>
      </c>
      <c r="H16" s="61">
        <v>222</v>
      </c>
      <c r="I16" s="61">
        <v>74</v>
      </c>
      <c r="J16" s="61">
        <v>0.71</v>
      </c>
      <c r="K16" s="62">
        <v>1.34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26"/>
  <sheetViews>
    <sheetView showGridLines="0" topLeftCell="A4" workbookViewId="0">
      <selection activeCell="B6" sqref="B6:Z24"/>
    </sheetView>
  </sheetViews>
  <sheetFormatPr defaultColWidth="11.453125" defaultRowHeight="14.5" x14ac:dyDescent="0.3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46" width="11.453125" style="26"/>
  </cols>
  <sheetData>
    <row r="1" spans="1:46" x14ac:dyDescent="0.35">
      <c r="A1" s="15" t="s">
        <v>76</v>
      </c>
    </row>
    <row r="2" spans="1:46" x14ac:dyDescent="0.35">
      <c r="A2" s="16" t="str">
        <f>+'LTV cover pool'!A2</f>
        <v>March 2022</v>
      </c>
    </row>
    <row r="3" spans="1:46" x14ac:dyDescent="0.35">
      <c r="A3" s="15" t="s">
        <v>77</v>
      </c>
    </row>
    <row r="4" spans="1:4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46" ht="42.75" customHeight="1" x14ac:dyDescent="0.35">
      <c r="A5" s="20" t="s">
        <v>92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</row>
    <row r="6" spans="1:46" s="5" customFormat="1" x14ac:dyDescent="0.35">
      <c r="A6" s="23" t="s">
        <v>58</v>
      </c>
      <c r="B6" s="21">
        <v>2115</v>
      </c>
      <c r="C6" s="21">
        <v>3197</v>
      </c>
      <c r="D6" s="63">
        <v>454844910.27999997</v>
      </c>
      <c r="E6" s="63">
        <v>100.2</v>
      </c>
      <c r="F6" s="63">
        <v>54.71</v>
      </c>
      <c r="G6" s="63">
        <v>243</v>
      </c>
      <c r="H6" s="63">
        <v>1</v>
      </c>
      <c r="I6" s="63">
        <v>0.79</v>
      </c>
      <c r="J6" s="80">
        <v>2.12</v>
      </c>
      <c r="K6" s="21">
        <v>66</v>
      </c>
      <c r="L6" s="63">
        <v>2008638.45</v>
      </c>
      <c r="M6" s="21">
        <v>59</v>
      </c>
      <c r="N6" s="63">
        <v>9809420.8100000005</v>
      </c>
      <c r="O6" s="21">
        <v>112</v>
      </c>
      <c r="P6" s="63">
        <v>20188832.359999999</v>
      </c>
      <c r="Q6" s="21">
        <v>204</v>
      </c>
      <c r="R6" s="63">
        <v>44283494.520000003</v>
      </c>
      <c r="S6" s="21">
        <v>386</v>
      </c>
      <c r="T6" s="63">
        <v>113969666.14</v>
      </c>
      <c r="U6" s="21">
        <v>463</v>
      </c>
      <c r="V6" s="63">
        <v>113450421.45</v>
      </c>
      <c r="W6" s="21">
        <v>374</v>
      </c>
      <c r="X6" s="63">
        <v>64690462.939999998</v>
      </c>
      <c r="Y6" s="21">
        <v>451</v>
      </c>
      <c r="Z6" s="63">
        <v>86443973.609999999</v>
      </c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5" customFormat="1" x14ac:dyDescent="0.35">
      <c r="A7" s="23" t="s">
        <v>59</v>
      </c>
      <c r="B7" s="21">
        <v>3685</v>
      </c>
      <c r="C7" s="21">
        <v>5624</v>
      </c>
      <c r="D7" s="63">
        <v>757544586.53999996</v>
      </c>
      <c r="E7" s="63">
        <v>101.18</v>
      </c>
      <c r="F7" s="63">
        <v>56.52</v>
      </c>
      <c r="G7" s="63">
        <v>250</v>
      </c>
      <c r="H7" s="63">
        <v>4</v>
      </c>
      <c r="I7" s="63">
        <v>0.52</v>
      </c>
      <c r="J7" s="80">
        <v>1.62</v>
      </c>
      <c r="K7" s="21">
        <v>70</v>
      </c>
      <c r="L7" s="63">
        <v>2053558.18</v>
      </c>
      <c r="M7" s="21">
        <v>112</v>
      </c>
      <c r="N7" s="63">
        <v>12675210.699999999</v>
      </c>
      <c r="O7" s="21">
        <v>196</v>
      </c>
      <c r="P7" s="63">
        <v>35563235.079999998</v>
      </c>
      <c r="Q7" s="21">
        <v>342</v>
      </c>
      <c r="R7" s="63">
        <v>62866313.810000002</v>
      </c>
      <c r="S7" s="21">
        <v>566</v>
      </c>
      <c r="T7" s="63">
        <v>162205883.41</v>
      </c>
      <c r="U7" s="21">
        <v>773</v>
      </c>
      <c r="V7" s="63">
        <v>173807259.41999999</v>
      </c>
      <c r="W7" s="21">
        <v>679</v>
      </c>
      <c r="X7" s="63">
        <v>121645580.09999999</v>
      </c>
      <c r="Y7" s="21">
        <v>947</v>
      </c>
      <c r="Z7" s="63">
        <v>186727545.84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5" customFormat="1" x14ac:dyDescent="0.35">
      <c r="A8" s="23" t="s">
        <v>27</v>
      </c>
      <c r="B8" s="21">
        <v>8729</v>
      </c>
      <c r="C8" s="21">
        <v>13306</v>
      </c>
      <c r="D8" s="63">
        <v>1747228021.05</v>
      </c>
      <c r="E8" s="63">
        <v>96.89</v>
      </c>
      <c r="F8" s="63">
        <v>57.57</v>
      </c>
      <c r="G8" s="63">
        <v>263</v>
      </c>
      <c r="H8" s="63">
        <v>8</v>
      </c>
      <c r="I8" s="63">
        <v>0.3</v>
      </c>
      <c r="J8" s="80">
        <v>1.33</v>
      </c>
      <c r="K8" s="21">
        <v>196</v>
      </c>
      <c r="L8" s="63">
        <v>5546620.9400000004</v>
      </c>
      <c r="M8" s="21">
        <v>239</v>
      </c>
      <c r="N8" s="63">
        <v>24461607.969999999</v>
      </c>
      <c r="O8" s="21">
        <v>446</v>
      </c>
      <c r="P8" s="63">
        <v>75845757.260000005</v>
      </c>
      <c r="Q8" s="21">
        <v>729</v>
      </c>
      <c r="R8" s="63">
        <v>151766196.13999999</v>
      </c>
      <c r="S8" s="21">
        <v>1312</v>
      </c>
      <c r="T8" s="63">
        <v>316204661.69999999</v>
      </c>
      <c r="U8" s="21">
        <v>1716</v>
      </c>
      <c r="V8" s="63">
        <v>355615232.07999998</v>
      </c>
      <c r="W8" s="21">
        <v>1867</v>
      </c>
      <c r="X8" s="63">
        <v>327502643.63</v>
      </c>
      <c r="Y8" s="21">
        <v>2224</v>
      </c>
      <c r="Z8" s="63">
        <v>490285301.32999998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s="5" customFormat="1" x14ac:dyDescent="0.35">
      <c r="A9" s="23" t="s">
        <v>60</v>
      </c>
      <c r="B9" s="21">
        <v>9605</v>
      </c>
      <c r="C9" s="21">
        <v>14786</v>
      </c>
      <c r="D9" s="63">
        <v>1689356454.6300001</v>
      </c>
      <c r="E9" s="63">
        <v>94.97</v>
      </c>
      <c r="F9" s="63">
        <v>57.34</v>
      </c>
      <c r="G9" s="63">
        <v>268</v>
      </c>
      <c r="H9" s="63">
        <v>15</v>
      </c>
      <c r="I9" s="63">
        <v>0.3</v>
      </c>
      <c r="J9" s="80">
        <v>1.44</v>
      </c>
      <c r="K9" s="21">
        <v>231</v>
      </c>
      <c r="L9" s="63">
        <v>11320970.560000001</v>
      </c>
      <c r="M9" s="21">
        <v>297</v>
      </c>
      <c r="N9" s="63">
        <v>30690443.300000001</v>
      </c>
      <c r="O9" s="21">
        <v>570</v>
      </c>
      <c r="P9" s="63">
        <v>70917349.709999993</v>
      </c>
      <c r="Q9" s="21">
        <v>957</v>
      </c>
      <c r="R9" s="63">
        <v>153633138.15000001</v>
      </c>
      <c r="S9" s="21">
        <v>1384</v>
      </c>
      <c r="T9" s="63">
        <v>273748826.48000002</v>
      </c>
      <c r="U9" s="21">
        <v>1803</v>
      </c>
      <c r="V9" s="63">
        <v>324086393.87</v>
      </c>
      <c r="W9" s="21">
        <v>2094</v>
      </c>
      <c r="X9" s="63">
        <v>365775521.43000001</v>
      </c>
      <c r="Y9" s="21">
        <v>2269</v>
      </c>
      <c r="Z9" s="63">
        <v>459183811.13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5" customFormat="1" x14ac:dyDescent="0.35">
      <c r="A10" s="23" t="s">
        <v>61</v>
      </c>
      <c r="B10" s="21">
        <v>8689</v>
      </c>
      <c r="C10" s="21">
        <v>13703</v>
      </c>
      <c r="D10" s="63">
        <v>1530466753.8900001</v>
      </c>
      <c r="E10" s="63">
        <v>93.64</v>
      </c>
      <c r="F10" s="63">
        <v>57.12</v>
      </c>
      <c r="G10" s="63">
        <v>267</v>
      </c>
      <c r="H10" s="63">
        <v>20</v>
      </c>
      <c r="I10" s="63">
        <v>0.34</v>
      </c>
      <c r="J10" s="80">
        <v>1.26</v>
      </c>
      <c r="K10" s="21">
        <v>236</v>
      </c>
      <c r="L10" s="63">
        <v>7048682.7599999998</v>
      </c>
      <c r="M10" s="21">
        <v>334</v>
      </c>
      <c r="N10" s="63">
        <v>30834715.280000001</v>
      </c>
      <c r="O10" s="21">
        <v>548</v>
      </c>
      <c r="P10" s="63">
        <v>66882640.880000003</v>
      </c>
      <c r="Q10" s="21">
        <v>865</v>
      </c>
      <c r="R10" s="63">
        <v>138812135.72999999</v>
      </c>
      <c r="S10" s="21">
        <v>1258</v>
      </c>
      <c r="T10" s="63">
        <v>214273201.59</v>
      </c>
      <c r="U10" s="21">
        <v>1725</v>
      </c>
      <c r="V10" s="63">
        <v>336044604.45999998</v>
      </c>
      <c r="W10" s="21">
        <v>1916</v>
      </c>
      <c r="X10" s="63">
        <v>359036218.64999998</v>
      </c>
      <c r="Y10" s="21">
        <v>1807</v>
      </c>
      <c r="Z10" s="63">
        <v>377534554.54000002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5" customFormat="1" x14ac:dyDescent="0.35">
      <c r="A11" s="23" t="s">
        <v>62</v>
      </c>
      <c r="B11" s="21">
        <v>5895</v>
      </c>
      <c r="C11" s="21">
        <v>9139</v>
      </c>
      <c r="D11" s="63">
        <v>1051746019.9299999</v>
      </c>
      <c r="E11" s="63">
        <v>90.83</v>
      </c>
      <c r="F11" s="63">
        <v>54.35</v>
      </c>
      <c r="G11" s="63">
        <v>250</v>
      </c>
      <c r="H11" s="63">
        <v>26</v>
      </c>
      <c r="I11" s="63">
        <v>0.46</v>
      </c>
      <c r="J11" s="80">
        <v>1.6</v>
      </c>
      <c r="K11" s="21">
        <v>224</v>
      </c>
      <c r="L11" s="63">
        <v>5861693.04</v>
      </c>
      <c r="M11" s="21">
        <v>278</v>
      </c>
      <c r="N11" s="63">
        <v>34124049.5</v>
      </c>
      <c r="O11" s="21">
        <v>441</v>
      </c>
      <c r="P11" s="63">
        <v>60320578.039999999</v>
      </c>
      <c r="Q11" s="21">
        <v>617</v>
      </c>
      <c r="R11" s="63">
        <v>119517016.70999999</v>
      </c>
      <c r="S11" s="21">
        <v>868</v>
      </c>
      <c r="T11" s="63">
        <v>173052740.11000001</v>
      </c>
      <c r="U11" s="21">
        <v>1205</v>
      </c>
      <c r="V11" s="63">
        <v>222499819.69</v>
      </c>
      <c r="W11" s="21">
        <v>1269</v>
      </c>
      <c r="X11" s="63">
        <v>228243745.63999999</v>
      </c>
      <c r="Y11" s="21">
        <v>993</v>
      </c>
      <c r="Z11" s="63">
        <v>208126377.19999999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5" customFormat="1" x14ac:dyDescent="0.35">
      <c r="A12" s="23" t="s">
        <v>63</v>
      </c>
      <c r="B12" s="21">
        <v>7724</v>
      </c>
      <c r="C12" s="21">
        <v>11957</v>
      </c>
      <c r="D12" s="63">
        <v>1230491819.0699999</v>
      </c>
      <c r="E12" s="63">
        <v>87.97</v>
      </c>
      <c r="F12" s="63">
        <v>53.39</v>
      </c>
      <c r="G12" s="63">
        <v>244</v>
      </c>
      <c r="H12" s="63">
        <v>33</v>
      </c>
      <c r="I12" s="63">
        <v>0.53</v>
      </c>
      <c r="J12" s="80">
        <v>1.35</v>
      </c>
      <c r="K12" s="21">
        <v>416</v>
      </c>
      <c r="L12" s="63">
        <v>12284497.59</v>
      </c>
      <c r="M12" s="21">
        <v>337</v>
      </c>
      <c r="N12" s="63">
        <v>41781886.850000001</v>
      </c>
      <c r="O12" s="21">
        <v>586</v>
      </c>
      <c r="P12" s="63">
        <v>70784229.670000002</v>
      </c>
      <c r="Q12" s="21">
        <v>871</v>
      </c>
      <c r="R12" s="63">
        <v>141749882.33000001</v>
      </c>
      <c r="S12" s="21">
        <v>1247</v>
      </c>
      <c r="T12" s="63">
        <v>215380196.38</v>
      </c>
      <c r="U12" s="21">
        <v>1452</v>
      </c>
      <c r="V12" s="63">
        <v>259339939.49000001</v>
      </c>
      <c r="W12" s="21">
        <v>1690</v>
      </c>
      <c r="X12" s="63">
        <v>281201261.31999999</v>
      </c>
      <c r="Y12" s="21">
        <v>1125</v>
      </c>
      <c r="Z12" s="63">
        <v>207969925.44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5" customFormat="1" x14ac:dyDescent="0.35">
      <c r="A13" s="23" t="s">
        <v>64</v>
      </c>
      <c r="B13" s="21">
        <v>7757</v>
      </c>
      <c r="C13" s="21">
        <v>12067</v>
      </c>
      <c r="D13" s="63">
        <v>1144944432.76</v>
      </c>
      <c r="E13" s="63">
        <v>85.15</v>
      </c>
      <c r="F13" s="63">
        <v>53.6</v>
      </c>
      <c r="G13" s="63">
        <v>241</v>
      </c>
      <c r="H13" s="63">
        <v>39</v>
      </c>
      <c r="I13" s="63">
        <v>0.73</v>
      </c>
      <c r="J13" s="80">
        <v>1.71</v>
      </c>
      <c r="K13" s="21">
        <v>530</v>
      </c>
      <c r="L13" s="63">
        <v>8776516.8599999994</v>
      </c>
      <c r="M13" s="21">
        <v>367</v>
      </c>
      <c r="N13" s="63">
        <v>34567651.780000001</v>
      </c>
      <c r="O13" s="21">
        <v>588</v>
      </c>
      <c r="P13" s="63">
        <v>67640121.219999999</v>
      </c>
      <c r="Q13" s="21">
        <v>938</v>
      </c>
      <c r="R13" s="63">
        <v>128752404.27</v>
      </c>
      <c r="S13" s="21">
        <v>1191</v>
      </c>
      <c r="T13" s="63">
        <v>190504969.49000001</v>
      </c>
      <c r="U13" s="21">
        <v>1422</v>
      </c>
      <c r="V13" s="63">
        <v>255357883.75</v>
      </c>
      <c r="W13" s="21">
        <v>1728</v>
      </c>
      <c r="X13" s="63">
        <v>281697111.91000003</v>
      </c>
      <c r="Y13" s="21">
        <v>993</v>
      </c>
      <c r="Z13" s="63">
        <v>177647773.47999999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5" customFormat="1" x14ac:dyDescent="0.35">
      <c r="A14" s="23" t="s">
        <v>65</v>
      </c>
      <c r="B14" s="21">
        <v>6314</v>
      </c>
      <c r="C14" s="21">
        <v>9655</v>
      </c>
      <c r="D14" s="63">
        <v>925737301.37</v>
      </c>
      <c r="E14" s="63">
        <v>82.67</v>
      </c>
      <c r="F14" s="63">
        <v>51.63</v>
      </c>
      <c r="G14" s="63">
        <v>231</v>
      </c>
      <c r="H14" s="63">
        <v>44</v>
      </c>
      <c r="I14" s="63">
        <v>0.79</v>
      </c>
      <c r="J14" s="80">
        <v>1.26</v>
      </c>
      <c r="K14" s="21">
        <v>476</v>
      </c>
      <c r="L14" s="63">
        <v>9213507.5500000007</v>
      </c>
      <c r="M14" s="21">
        <v>341</v>
      </c>
      <c r="N14" s="63">
        <v>31164484.41</v>
      </c>
      <c r="O14" s="21">
        <v>531</v>
      </c>
      <c r="P14" s="63">
        <v>62310396.609999999</v>
      </c>
      <c r="Q14" s="21">
        <v>794</v>
      </c>
      <c r="R14" s="63">
        <v>123811735.79000001</v>
      </c>
      <c r="S14" s="21">
        <v>1066</v>
      </c>
      <c r="T14" s="63">
        <v>172405691.34999999</v>
      </c>
      <c r="U14" s="21">
        <v>1229</v>
      </c>
      <c r="V14" s="63">
        <v>206413549.13999999</v>
      </c>
      <c r="W14" s="21">
        <v>1305</v>
      </c>
      <c r="X14" s="63">
        <v>213422519.31</v>
      </c>
      <c r="Y14" s="21">
        <v>572</v>
      </c>
      <c r="Z14" s="63">
        <v>106995417.20999999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5" customFormat="1" x14ac:dyDescent="0.35">
      <c r="A15" s="23" t="s">
        <v>66</v>
      </c>
      <c r="B15" s="21">
        <v>6302</v>
      </c>
      <c r="C15" s="21">
        <v>9707</v>
      </c>
      <c r="D15" s="63">
        <v>885772467.87</v>
      </c>
      <c r="E15" s="63">
        <v>80.989999999999995</v>
      </c>
      <c r="F15" s="63">
        <v>51.36</v>
      </c>
      <c r="G15" s="63">
        <v>230</v>
      </c>
      <c r="H15" s="63">
        <v>51</v>
      </c>
      <c r="I15" s="63">
        <v>0.82</v>
      </c>
      <c r="J15" s="80">
        <v>1.78</v>
      </c>
      <c r="K15" s="21">
        <v>453</v>
      </c>
      <c r="L15" s="63">
        <v>8236341.9199999999</v>
      </c>
      <c r="M15" s="21">
        <v>387</v>
      </c>
      <c r="N15" s="63">
        <v>28251636.420000002</v>
      </c>
      <c r="O15" s="21">
        <v>562</v>
      </c>
      <c r="P15" s="63">
        <v>56521242.280000001</v>
      </c>
      <c r="Q15" s="21">
        <v>817</v>
      </c>
      <c r="R15" s="63">
        <v>129532288.73999999</v>
      </c>
      <c r="S15" s="21">
        <v>1082</v>
      </c>
      <c r="T15" s="63">
        <v>165355126.62</v>
      </c>
      <c r="U15" s="21">
        <v>1205</v>
      </c>
      <c r="V15" s="63">
        <v>204224566.69999999</v>
      </c>
      <c r="W15" s="21">
        <v>1416</v>
      </c>
      <c r="X15" s="63">
        <v>218952530.5</v>
      </c>
      <c r="Y15" s="21">
        <v>380</v>
      </c>
      <c r="Z15" s="63">
        <v>74698734.689999998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5" customFormat="1" x14ac:dyDescent="0.35">
      <c r="A16" s="23" t="s">
        <v>67</v>
      </c>
      <c r="B16" s="21">
        <v>5497</v>
      </c>
      <c r="C16" s="21">
        <v>8494</v>
      </c>
      <c r="D16" s="63">
        <v>760001350.59000003</v>
      </c>
      <c r="E16" s="63">
        <v>78.89</v>
      </c>
      <c r="F16" s="63">
        <v>49.25</v>
      </c>
      <c r="G16" s="63">
        <v>218</v>
      </c>
      <c r="H16" s="63">
        <v>56</v>
      </c>
      <c r="I16" s="63">
        <v>0.88</v>
      </c>
      <c r="J16" s="80">
        <v>1.24</v>
      </c>
      <c r="K16" s="21">
        <v>410</v>
      </c>
      <c r="L16" s="63">
        <v>6639548.0199999996</v>
      </c>
      <c r="M16" s="21">
        <v>366</v>
      </c>
      <c r="N16" s="63">
        <v>30473725.960000001</v>
      </c>
      <c r="O16" s="21">
        <v>575</v>
      </c>
      <c r="P16" s="63">
        <v>74074269.829999998</v>
      </c>
      <c r="Q16" s="21">
        <v>786</v>
      </c>
      <c r="R16" s="63">
        <v>107682987.48999999</v>
      </c>
      <c r="S16" s="21">
        <v>979</v>
      </c>
      <c r="T16" s="63">
        <v>148664951.72</v>
      </c>
      <c r="U16" s="21">
        <v>996</v>
      </c>
      <c r="V16" s="63">
        <v>170850022.62</v>
      </c>
      <c r="W16" s="21">
        <v>1225</v>
      </c>
      <c r="X16" s="63">
        <v>187562596.02000001</v>
      </c>
      <c r="Y16" s="21">
        <v>160</v>
      </c>
      <c r="Z16" s="63">
        <v>34053248.93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5" customFormat="1" x14ac:dyDescent="0.35">
      <c r="A17" s="23" t="s">
        <v>68</v>
      </c>
      <c r="B17" s="21">
        <v>4844</v>
      </c>
      <c r="C17" s="21">
        <v>7564</v>
      </c>
      <c r="D17" s="63">
        <v>684589288.37</v>
      </c>
      <c r="E17" s="63">
        <v>76.94</v>
      </c>
      <c r="F17" s="63">
        <v>48.47</v>
      </c>
      <c r="G17" s="63">
        <v>213</v>
      </c>
      <c r="H17" s="63">
        <v>63</v>
      </c>
      <c r="I17" s="63">
        <v>1.02</v>
      </c>
      <c r="J17" s="80">
        <v>1.84</v>
      </c>
      <c r="K17" s="21">
        <v>367</v>
      </c>
      <c r="L17" s="63">
        <v>7941300.96</v>
      </c>
      <c r="M17" s="21">
        <v>369</v>
      </c>
      <c r="N17" s="63">
        <v>21891252.16</v>
      </c>
      <c r="O17" s="21">
        <v>538</v>
      </c>
      <c r="P17" s="63">
        <v>61028634.270000003</v>
      </c>
      <c r="Q17" s="21">
        <v>718</v>
      </c>
      <c r="R17" s="63">
        <v>112166917.72</v>
      </c>
      <c r="S17" s="21">
        <v>850</v>
      </c>
      <c r="T17" s="63">
        <v>146029908.02000001</v>
      </c>
      <c r="U17" s="21">
        <v>955</v>
      </c>
      <c r="V17" s="63">
        <v>164123836.44</v>
      </c>
      <c r="W17" s="21">
        <v>918</v>
      </c>
      <c r="X17" s="63">
        <v>142789172.58000001</v>
      </c>
      <c r="Y17" s="21">
        <v>129</v>
      </c>
      <c r="Z17" s="63">
        <v>28618266.219999999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5" customFormat="1" x14ac:dyDescent="0.35">
      <c r="A18" s="23" t="s">
        <v>69</v>
      </c>
      <c r="B18" s="21">
        <v>4955</v>
      </c>
      <c r="C18" s="21">
        <v>7685</v>
      </c>
      <c r="D18" s="63">
        <v>695928554.74000001</v>
      </c>
      <c r="E18" s="63">
        <v>74.239999999999995</v>
      </c>
      <c r="F18" s="63">
        <v>46.63</v>
      </c>
      <c r="G18" s="63">
        <v>199</v>
      </c>
      <c r="H18" s="63">
        <v>69</v>
      </c>
      <c r="I18" s="63">
        <v>1.01</v>
      </c>
      <c r="J18" s="80">
        <v>1.18</v>
      </c>
      <c r="K18" s="21">
        <v>406</v>
      </c>
      <c r="L18" s="63">
        <v>8414199.5800000001</v>
      </c>
      <c r="M18" s="21">
        <v>408</v>
      </c>
      <c r="N18" s="63">
        <v>26117462.48</v>
      </c>
      <c r="O18" s="21">
        <v>601</v>
      </c>
      <c r="P18" s="63">
        <v>89529701.540000007</v>
      </c>
      <c r="Q18" s="21">
        <v>793</v>
      </c>
      <c r="R18" s="63">
        <v>124036137.94</v>
      </c>
      <c r="S18" s="21">
        <v>865</v>
      </c>
      <c r="T18" s="63">
        <v>135379111.93000001</v>
      </c>
      <c r="U18" s="21">
        <v>957</v>
      </c>
      <c r="V18" s="63">
        <v>157670952.38999999</v>
      </c>
      <c r="W18" s="21">
        <v>827</v>
      </c>
      <c r="X18" s="63">
        <v>131692779.14</v>
      </c>
      <c r="Y18" s="21">
        <v>98</v>
      </c>
      <c r="Z18" s="63">
        <v>23088209.739999998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5" customFormat="1" x14ac:dyDescent="0.35">
      <c r="A19" s="23" t="s">
        <v>70</v>
      </c>
      <c r="B19" s="21">
        <v>4768</v>
      </c>
      <c r="C19" s="21">
        <v>7382</v>
      </c>
      <c r="D19" s="63">
        <v>589488626.42999995</v>
      </c>
      <c r="E19" s="63">
        <v>72.62</v>
      </c>
      <c r="F19" s="63">
        <v>47.11</v>
      </c>
      <c r="G19" s="63">
        <v>203</v>
      </c>
      <c r="H19" s="63">
        <v>75</v>
      </c>
      <c r="I19" s="63">
        <v>1.1399999999999999</v>
      </c>
      <c r="J19" s="80">
        <v>1.76</v>
      </c>
      <c r="K19" s="21">
        <v>411</v>
      </c>
      <c r="L19" s="63">
        <v>8723816.9000000004</v>
      </c>
      <c r="M19" s="21">
        <v>440</v>
      </c>
      <c r="N19" s="63">
        <v>32481291.57</v>
      </c>
      <c r="O19" s="21">
        <v>572</v>
      </c>
      <c r="P19" s="63">
        <v>51266859.159999996</v>
      </c>
      <c r="Q19" s="21">
        <v>779</v>
      </c>
      <c r="R19" s="63">
        <v>96219357.290000007</v>
      </c>
      <c r="S19" s="21">
        <v>821</v>
      </c>
      <c r="T19" s="63">
        <v>116857300.38</v>
      </c>
      <c r="U19" s="21">
        <v>897</v>
      </c>
      <c r="V19" s="63">
        <v>160564858.81999999</v>
      </c>
      <c r="W19" s="21">
        <v>729</v>
      </c>
      <c r="X19" s="63">
        <v>103586747.64</v>
      </c>
      <c r="Y19" s="21">
        <v>119</v>
      </c>
      <c r="Z19" s="63">
        <v>19788394.670000002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5" customFormat="1" x14ac:dyDescent="0.35">
      <c r="A20" s="23" t="s">
        <v>71</v>
      </c>
      <c r="B20" s="21">
        <v>4485</v>
      </c>
      <c r="C20" s="21">
        <v>6971</v>
      </c>
      <c r="D20" s="63">
        <v>531304847.56999999</v>
      </c>
      <c r="E20" s="63">
        <v>69.47</v>
      </c>
      <c r="F20" s="63">
        <v>45.27</v>
      </c>
      <c r="G20" s="63">
        <v>200</v>
      </c>
      <c r="H20" s="63">
        <v>80</v>
      </c>
      <c r="I20" s="63">
        <v>1.19</v>
      </c>
      <c r="J20" s="80">
        <v>1.1200000000000001</v>
      </c>
      <c r="K20" s="21">
        <v>408</v>
      </c>
      <c r="L20" s="63">
        <v>8717104.8200000003</v>
      </c>
      <c r="M20" s="21">
        <v>451</v>
      </c>
      <c r="N20" s="63">
        <v>32376550.539999999</v>
      </c>
      <c r="O20" s="21">
        <v>578</v>
      </c>
      <c r="P20" s="63">
        <v>65821837.460000001</v>
      </c>
      <c r="Q20" s="21">
        <v>771</v>
      </c>
      <c r="R20" s="63">
        <v>99976279.549999997</v>
      </c>
      <c r="S20" s="21">
        <v>776</v>
      </c>
      <c r="T20" s="63">
        <v>100735546.31999999</v>
      </c>
      <c r="U20" s="21">
        <v>840</v>
      </c>
      <c r="V20" s="63">
        <v>120908155.48</v>
      </c>
      <c r="W20" s="21">
        <v>532</v>
      </c>
      <c r="X20" s="63">
        <v>79750870.920000002</v>
      </c>
      <c r="Y20" s="21">
        <v>129</v>
      </c>
      <c r="Z20" s="63">
        <v>23018502.48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5" customFormat="1" x14ac:dyDescent="0.35">
      <c r="A21" s="23" t="s">
        <v>72</v>
      </c>
      <c r="B21" s="21">
        <v>3858</v>
      </c>
      <c r="C21" s="21">
        <v>6133</v>
      </c>
      <c r="D21" s="63">
        <v>464288667.51999998</v>
      </c>
      <c r="E21" s="63">
        <v>68.42</v>
      </c>
      <c r="F21" s="63">
        <v>44.7</v>
      </c>
      <c r="G21" s="63">
        <v>196</v>
      </c>
      <c r="H21" s="63">
        <v>87</v>
      </c>
      <c r="I21" s="63">
        <v>1.39</v>
      </c>
      <c r="J21" s="80">
        <v>2</v>
      </c>
      <c r="K21" s="21">
        <v>373</v>
      </c>
      <c r="L21" s="63">
        <v>10523166.720000001</v>
      </c>
      <c r="M21" s="21">
        <v>391</v>
      </c>
      <c r="N21" s="63">
        <v>29903473.670000002</v>
      </c>
      <c r="O21" s="21">
        <v>487</v>
      </c>
      <c r="P21" s="63">
        <v>50340908.270000003</v>
      </c>
      <c r="Q21" s="21">
        <v>652</v>
      </c>
      <c r="R21" s="63">
        <v>83025312.140000001</v>
      </c>
      <c r="S21" s="21">
        <v>722</v>
      </c>
      <c r="T21" s="63">
        <v>107660899.81999999</v>
      </c>
      <c r="U21" s="21">
        <v>691</v>
      </c>
      <c r="V21" s="63">
        <v>98640486.219999999</v>
      </c>
      <c r="W21" s="21">
        <v>446</v>
      </c>
      <c r="X21" s="63">
        <v>66565045.439999998</v>
      </c>
      <c r="Y21" s="21">
        <v>96</v>
      </c>
      <c r="Z21" s="63">
        <v>17629375.239999998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5" customFormat="1" x14ac:dyDescent="0.35">
      <c r="A22" s="23" t="s">
        <v>73</v>
      </c>
      <c r="B22" s="21">
        <v>3864</v>
      </c>
      <c r="C22" s="21">
        <v>6071</v>
      </c>
      <c r="D22" s="63">
        <v>380187902.93000001</v>
      </c>
      <c r="E22" s="63">
        <v>67.319999999999993</v>
      </c>
      <c r="F22" s="63">
        <v>43.18</v>
      </c>
      <c r="G22" s="63">
        <v>196</v>
      </c>
      <c r="H22" s="63">
        <v>93</v>
      </c>
      <c r="I22" s="63">
        <v>1.62</v>
      </c>
      <c r="J22" s="80">
        <v>1.49</v>
      </c>
      <c r="K22" s="21">
        <v>427</v>
      </c>
      <c r="L22" s="63">
        <v>8897088.5600000005</v>
      </c>
      <c r="M22" s="21">
        <v>443</v>
      </c>
      <c r="N22" s="63">
        <v>26426081.609999999</v>
      </c>
      <c r="O22" s="21">
        <v>555</v>
      </c>
      <c r="P22" s="63">
        <v>48831630.729999997</v>
      </c>
      <c r="Q22" s="21">
        <v>666</v>
      </c>
      <c r="R22" s="63">
        <v>77148108.480000004</v>
      </c>
      <c r="S22" s="21">
        <v>679</v>
      </c>
      <c r="T22" s="63">
        <v>79815184.159999996</v>
      </c>
      <c r="U22" s="21">
        <v>669</v>
      </c>
      <c r="V22" s="63">
        <v>80719085.349999994</v>
      </c>
      <c r="W22" s="21">
        <v>353</v>
      </c>
      <c r="X22" s="63">
        <v>49351688.490000002</v>
      </c>
      <c r="Y22" s="21">
        <v>72</v>
      </c>
      <c r="Z22" s="63">
        <v>8999035.5500000007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5" customFormat="1" x14ac:dyDescent="0.35">
      <c r="A23" s="23" t="s">
        <v>74</v>
      </c>
      <c r="B23" s="21">
        <v>82644</v>
      </c>
      <c r="C23" s="21">
        <v>135129</v>
      </c>
      <c r="D23" s="63">
        <v>5779582599.7200003</v>
      </c>
      <c r="E23" s="63">
        <v>52.92</v>
      </c>
      <c r="F23" s="63">
        <v>41.95</v>
      </c>
      <c r="G23" s="63">
        <v>175</v>
      </c>
      <c r="H23" s="63">
        <v>176</v>
      </c>
      <c r="I23" s="63">
        <v>0.82</v>
      </c>
      <c r="J23" s="80">
        <v>0.96</v>
      </c>
      <c r="K23" s="21">
        <v>17252</v>
      </c>
      <c r="L23" s="63">
        <v>259016015.25</v>
      </c>
      <c r="M23" s="21">
        <v>15397</v>
      </c>
      <c r="N23" s="63">
        <v>634797491.23000002</v>
      </c>
      <c r="O23" s="21">
        <v>13712</v>
      </c>
      <c r="P23" s="63">
        <v>862788214.86000001</v>
      </c>
      <c r="Q23" s="21">
        <v>11198</v>
      </c>
      <c r="R23" s="63">
        <v>961163282.13</v>
      </c>
      <c r="S23" s="21">
        <v>9124</v>
      </c>
      <c r="T23" s="63">
        <v>1003139799.55</v>
      </c>
      <c r="U23" s="21">
        <v>7578</v>
      </c>
      <c r="V23" s="63">
        <v>955959787.48000002</v>
      </c>
      <c r="W23" s="21">
        <v>5293</v>
      </c>
      <c r="X23" s="63">
        <v>687186110.82000005</v>
      </c>
      <c r="Y23" s="21">
        <v>3090</v>
      </c>
      <c r="Z23" s="63">
        <v>415531898.39999998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6" customFormat="1" x14ac:dyDescent="0.35">
      <c r="A24" s="18"/>
      <c r="B24" s="22">
        <v>181730</v>
      </c>
      <c r="C24" s="22">
        <v>288570</v>
      </c>
      <c r="D24" s="81">
        <v>21303504605.259998</v>
      </c>
      <c r="E24" s="81">
        <v>77.55</v>
      </c>
      <c r="F24" s="81">
        <v>49.97</v>
      </c>
      <c r="G24" s="81">
        <v>222</v>
      </c>
      <c r="H24" s="81">
        <v>52.2222222222222</v>
      </c>
      <c r="I24" s="81">
        <v>0.71</v>
      </c>
      <c r="J24" s="82">
        <v>1.34</v>
      </c>
      <c r="K24" s="22">
        <v>22952</v>
      </c>
      <c r="L24" s="81">
        <v>391223268.66000003</v>
      </c>
      <c r="M24" s="22">
        <v>21016</v>
      </c>
      <c r="N24" s="81">
        <v>1112828436.24</v>
      </c>
      <c r="O24" s="22">
        <v>22198</v>
      </c>
      <c r="P24" s="81">
        <v>1890656439.23</v>
      </c>
      <c r="Q24" s="22">
        <v>23497</v>
      </c>
      <c r="R24" s="81">
        <v>2856142988.9299998</v>
      </c>
      <c r="S24" s="22">
        <v>25176</v>
      </c>
      <c r="T24" s="81">
        <v>3835383665.1700001</v>
      </c>
      <c r="U24" s="22">
        <v>26576</v>
      </c>
      <c r="V24" s="81">
        <v>4360276854.8500004</v>
      </c>
      <c r="W24" s="22">
        <v>24661</v>
      </c>
      <c r="X24" s="81">
        <v>3910652606.48</v>
      </c>
      <c r="Y24" s="22">
        <v>15654</v>
      </c>
      <c r="Z24" s="81">
        <v>2946340345.6999998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x14ac:dyDescent="0.35">
      <c r="A25" s="1"/>
    </row>
    <row r="26" spans="1:46" x14ac:dyDescent="0.35">
      <c r="A26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6"/>
  <sheetViews>
    <sheetView showGridLines="0" workbookViewId="0">
      <selection activeCell="B6" sqref="B6:Z24"/>
    </sheetView>
  </sheetViews>
  <sheetFormatPr defaultColWidth="11.453125" defaultRowHeight="14.5" x14ac:dyDescent="0.3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March 2022</v>
      </c>
    </row>
    <row r="3" spans="1:26" x14ac:dyDescent="0.35">
      <c r="A3" s="15" t="s">
        <v>77</v>
      </c>
    </row>
    <row r="4" spans="1:2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26" ht="42.75" customHeight="1" x14ac:dyDescent="0.35">
      <c r="A5" s="20" t="s">
        <v>92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</row>
    <row r="6" spans="1:26" s="5" customFormat="1" x14ac:dyDescent="0.35">
      <c r="A6" s="17" t="s">
        <v>58</v>
      </c>
      <c r="B6" s="21">
        <v>1968</v>
      </c>
      <c r="C6" s="21">
        <v>3023</v>
      </c>
      <c r="D6" s="63">
        <v>337266582.52999997</v>
      </c>
      <c r="E6" s="63">
        <v>100.39</v>
      </c>
      <c r="F6" s="63">
        <v>57.38</v>
      </c>
      <c r="G6" s="63">
        <v>280</v>
      </c>
      <c r="H6" s="63">
        <v>1</v>
      </c>
      <c r="I6" s="63">
        <v>0.46</v>
      </c>
      <c r="J6" s="80">
        <v>1.91</v>
      </c>
      <c r="K6" s="21">
        <v>65</v>
      </c>
      <c r="L6" s="63">
        <v>1458638.45</v>
      </c>
      <c r="M6" s="21">
        <v>54</v>
      </c>
      <c r="N6" s="63">
        <v>4280948.87</v>
      </c>
      <c r="O6" s="21">
        <v>101</v>
      </c>
      <c r="P6" s="63">
        <v>15353822.699999999</v>
      </c>
      <c r="Q6" s="21">
        <v>183</v>
      </c>
      <c r="R6" s="63">
        <v>31547969.27</v>
      </c>
      <c r="S6" s="21">
        <v>336</v>
      </c>
      <c r="T6" s="63">
        <v>58733701.32</v>
      </c>
      <c r="U6" s="21">
        <v>404</v>
      </c>
      <c r="V6" s="63">
        <v>74757065.370000005</v>
      </c>
      <c r="W6" s="21">
        <v>374</v>
      </c>
      <c r="X6" s="63">
        <v>64690462.939999998</v>
      </c>
      <c r="Y6" s="21">
        <v>451</v>
      </c>
      <c r="Z6" s="63">
        <v>86443973.609999999</v>
      </c>
    </row>
    <row r="7" spans="1:26" s="5" customFormat="1" x14ac:dyDescent="0.35">
      <c r="A7" s="17" t="s">
        <v>59</v>
      </c>
      <c r="B7" s="21">
        <v>3485</v>
      </c>
      <c r="C7" s="21">
        <v>5385</v>
      </c>
      <c r="D7" s="63">
        <v>608001689.87</v>
      </c>
      <c r="E7" s="63">
        <v>101.38</v>
      </c>
      <c r="F7" s="63">
        <v>59.36</v>
      </c>
      <c r="G7" s="63">
        <v>279</v>
      </c>
      <c r="H7" s="63">
        <v>4</v>
      </c>
      <c r="I7" s="63">
        <v>0.32</v>
      </c>
      <c r="J7" s="80">
        <v>1.54</v>
      </c>
      <c r="K7" s="21">
        <v>69</v>
      </c>
      <c r="L7" s="63">
        <v>1232934.75</v>
      </c>
      <c r="M7" s="21">
        <v>108</v>
      </c>
      <c r="N7" s="63">
        <v>9269220.3200000003</v>
      </c>
      <c r="O7" s="21">
        <v>179</v>
      </c>
      <c r="P7" s="63">
        <v>20712219.920000002</v>
      </c>
      <c r="Q7" s="21">
        <v>301</v>
      </c>
      <c r="R7" s="63">
        <v>44786335.560000002</v>
      </c>
      <c r="S7" s="21">
        <v>508</v>
      </c>
      <c r="T7" s="63">
        <v>94605024.469999999</v>
      </c>
      <c r="U7" s="21">
        <v>694</v>
      </c>
      <c r="V7" s="63">
        <v>129022828.91</v>
      </c>
      <c r="W7" s="21">
        <v>679</v>
      </c>
      <c r="X7" s="63">
        <v>121645580.09999999</v>
      </c>
      <c r="Y7" s="21">
        <v>947</v>
      </c>
      <c r="Z7" s="63">
        <v>186727545.84</v>
      </c>
    </row>
    <row r="8" spans="1:26" s="5" customFormat="1" x14ac:dyDescent="0.35">
      <c r="A8" s="17" t="s">
        <v>27</v>
      </c>
      <c r="B8" s="21">
        <v>8351</v>
      </c>
      <c r="C8" s="21">
        <v>12849</v>
      </c>
      <c r="D8" s="63">
        <v>1492904565.45</v>
      </c>
      <c r="E8" s="63">
        <v>96.98</v>
      </c>
      <c r="F8" s="63">
        <v>60.11</v>
      </c>
      <c r="G8" s="63">
        <v>282</v>
      </c>
      <c r="H8" s="63">
        <v>8</v>
      </c>
      <c r="I8" s="63">
        <v>0.19</v>
      </c>
      <c r="J8" s="80">
        <v>1.25</v>
      </c>
      <c r="K8" s="21">
        <v>189</v>
      </c>
      <c r="L8" s="63">
        <v>4235979.12</v>
      </c>
      <c r="M8" s="21">
        <v>222</v>
      </c>
      <c r="N8" s="63">
        <v>15078633.84</v>
      </c>
      <c r="O8" s="21">
        <v>411</v>
      </c>
      <c r="P8" s="63">
        <v>47778273.030000001</v>
      </c>
      <c r="Q8" s="21">
        <v>663</v>
      </c>
      <c r="R8" s="63">
        <v>100790413.68000001</v>
      </c>
      <c r="S8" s="21">
        <v>1170</v>
      </c>
      <c r="T8" s="63">
        <v>210245697.56999999</v>
      </c>
      <c r="U8" s="21">
        <v>1605</v>
      </c>
      <c r="V8" s="63">
        <v>296987623.25</v>
      </c>
      <c r="W8" s="21">
        <v>1867</v>
      </c>
      <c r="X8" s="63">
        <v>327502643.63</v>
      </c>
      <c r="Y8" s="21">
        <v>2224</v>
      </c>
      <c r="Z8" s="63">
        <v>490285301.32999998</v>
      </c>
    </row>
    <row r="9" spans="1:26" s="5" customFormat="1" x14ac:dyDescent="0.35">
      <c r="A9" s="17" t="s">
        <v>60</v>
      </c>
      <c r="B9" s="21">
        <v>9261</v>
      </c>
      <c r="C9" s="21">
        <v>14345</v>
      </c>
      <c r="D9" s="63">
        <v>1528123803.72</v>
      </c>
      <c r="E9" s="63">
        <v>95.22</v>
      </c>
      <c r="F9" s="63">
        <v>59.03</v>
      </c>
      <c r="G9" s="63">
        <v>279</v>
      </c>
      <c r="H9" s="63">
        <v>15</v>
      </c>
      <c r="I9" s="63">
        <v>0.24</v>
      </c>
      <c r="J9" s="80">
        <v>1.37</v>
      </c>
      <c r="K9" s="21">
        <v>224</v>
      </c>
      <c r="L9" s="63">
        <v>4807595.66</v>
      </c>
      <c r="M9" s="21">
        <v>275</v>
      </c>
      <c r="N9" s="63">
        <v>20596384.07</v>
      </c>
      <c r="O9" s="21">
        <v>530</v>
      </c>
      <c r="P9" s="63">
        <v>57886837.5</v>
      </c>
      <c r="Q9" s="21">
        <v>890</v>
      </c>
      <c r="R9" s="63">
        <v>122504413.28</v>
      </c>
      <c r="S9" s="21">
        <v>1269</v>
      </c>
      <c r="T9" s="63">
        <v>210801888.78999999</v>
      </c>
      <c r="U9" s="21">
        <v>1710</v>
      </c>
      <c r="V9" s="63">
        <v>286567351.86000001</v>
      </c>
      <c r="W9" s="21">
        <v>2094</v>
      </c>
      <c r="X9" s="63">
        <v>365775521.43000001</v>
      </c>
      <c r="Y9" s="21">
        <v>2269</v>
      </c>
      <c r="Z9" s="63">
        <v>459183811.13</v>
      </c>
    </row>
    <row r="10" spans="1:26" s="5" customFormat="1" x14ac:dyDescent="0.35">
      <c r="A10" s="17" t="s">
        <v>61</v>
      </c>
      <c r="B10" s="21">
        <v>8380</v>
      </c>
      <c r="C10" s="21">
        <v>13323</v>
      </c>
      <c r="D10" s="63">
        <v>1408143144.5599999</v>
      </c>
      <c r="E10" s="63">
        <v>93.95</v>
      </c>
      <c r="F10" s="63">
        <v>58.48</v>
      </c>
      <c r="G10" s="63">
        <v>278</v>
      </c>
      <c r="H10" s="63">
        <v>20</v>
      </c>
      <c r="I10" s="63">
        <v>0.28000000000000003</v>
      </c>
      <c r="J10" s="80">
        <v>1.22</v>
      </c>
      <c r="K10" s="21">
        <v>230</v>
      </c>
      <c r="L10" s="63">
        <v>5498299.1299999999</v>
      </c>
      <c r="M10" s="21">
        <v>309</v>
      </c>
      <c r="N10" s="63">
        <v>19807115.050000001</v>
      </c>
      <c r="O10" s="21">
        <v>513</v>
      </c>
      <c r="P10" s="63">
        <v>53939738.07</v>
      </c>
      <c r="Q10" s="21">
        <v>812</v>
      </c>
      <c r="R10" s="63">
        <v>116557557.11</v>
      </c>
      <c r="S10" s="21">
        <v>1161</v>
      </c>
      <c r="T10" s="63">
        <v>185585800.11000001</v>
      </c>
      <c r="U10" s="21">
        <v>1632</v>
      </c>
      <c r="V10" s="63">
        <v>290183861.89999998</v>
      </c>
      <c r="W10" s="21">
        <v>1916</v>
      </c>
      <c r="X10" s="63">
        <v>359036218.64999998</v>
      </c>
      <c r="Y10" s="21">
        <v>1807</v>
      </c>
      <c r="Z10" s="63">
        <v>377534554.54000002</v>
      </c>
    </row>
    <row r="11" spans="1:26" s="5" customFormat="1" x14ac:dyDescent="0.35">
      <c r="A11" s="17" t="s">
        <v>62</v>
      </c>
      <c r="B11" s="21">
        <v>5624</v>
      </c>
      <c r="C11" s="21">
        <v>8803</v>
      </c>
      <c r="D11" s="63">
        <v>911623484.12</v>
      </c>
      <c r="E11" s="63">
        <v>90.97</v>
      </c>
      <c r="F11" s="63">
        <v>56.54</v>
      </c>
      <c r="G11" s="63">
        <v>265</v>
      </c>
      <c r="H11" s="63">
        <v>26</v>
      </c>
      <c r="I11" s="63">
        <v>0.41</v>
      </c>
      <c r="J11" s="80">
        <v>1.55</v>
      </c>
      <c r="K11" s="21">
        <v>218</v>
      </c>
      <c r="L11" s="63">
        <v>4942914.03</v>
      </c>
      <c r="M11" s="21">
        <v>257</v>
      </c>
      <c r="N11" s="63">
        <v>19519582.210000001</v>
      </c>
      <c r="O11" s="21">
        <v>404</v>
      </c>
      <c r="P11" s="63">
        <v>49024632.909999996</v>
      </c>
      <c r="Q11" s="21">
        <v>554</v>
      </c>
      <c r="R11" s="63">
        <v>75908654.349999994</v>
      </c>
      <c r="S11" s="21">
        <v>787</v>
      </c>
      <c r="T11" s="63">
        <v>128807400.45999999</v>
      </c>
      <c r="U11" s="21">
        <v>1142</v>
      </c>
      <c r="V11" s="63">
        <v>197050177.31999999</v>
      </c>
      <c r="W11" s="21">
        <v>1269</v>
      </c>
      <c r="X11" s="63">
        <v>228243745.63999999</v>
      </c>
      <c r="Y11" s="21">
        <v>993</v>
      </c>
      <c r="Z11" s="63">
        <v>208126377.19999999</v>
      </c>
    </row>
    <row r="12" spans="1:26" s="5" customFormat="1" x14ac:dyDescent="0.35">
      <c r="A12" s="17" t="s">
        <v>63</v>
      </c>
      <c r="B12" s="21">
        <v>7321</v>
      </c>
      <c r="C12" s="21">
        <v>11430</v>
      </c>
      <c r="D12" s="63">
        <v>1067878915.55</v>
      </c>
      <c r="E12" s="63">
        <v>88.66</v>
      </c>
      <c r="F12" s="63">
        <v>55.83</v>
      </c>
      <c r="G12" s="63">
        <v>261</v>
      </c>
      <c r="H12" s="63">
        <v>33</v>
      </c>
      <c r="I12" s="63">
        <v>0.44</v>
      </c>
      <c r="J12" s="80">
        <v>1.3</v>
      </c>
      <c r="K12" s="21">
        <v>403</v>
      </c>
      <c r="L12" s="63">
        <v>6820736.9100000001</v>
      </c>
      <c r="M12" s="21">
        <v>294</v>
      </c>
      <c r="N12" s="63">
        <v>19205733.77</v>
      </c>
      <c r="O12" s="21">
        <v>523</v>
      </c>
      <c r="P12" s="63">
        <v>53424338.75</v>
      </c>
      <c r="Q12" s="21">
        <v>767</v>
      </c>
      <c r="R12" s="63">
        <v>94775642.379999995</v>
      </c>
      <c r="S12" s="21">
        <v>1132</v>
      </c>
      <c r="T12" s="63">
        <v>176049610.18000001</v>
      </c>
      <c r="U12" s="21">
        <v>1387</v>
      </c>
      <c r="V12" s="63">
        <v>228431666.80000001</v>
      </c>
      <c r="W12" s="21">
        <v>1690</v>
      </c>
      <c r="X12" s="63">
        <v>281201261.31999999</v>
      </c>
      <c r="Y12" s="21">
        <v>1125</v>
      </c>
      <c r="Z12" s="63">
        <v>207969925.44</v>
      </c>
    </row>
    <row r="13" spans="1:26" s="5" customFormat="1" x14ac:dyDescent="0.35">
      <c r="A13" s="17" t="s">
        <v>64</v>
      </c>
      <c r="B13" s="21">
        <v>7321</v>
      </c>
      <c r="C13" s="21">
        <v>11524</v>
      </c>
      <c r="D13" s="63">
        <v>990250410.46000004</v>
      </c>
      <c r="E13" s="63">
        <v>85.85</v>
      </c>
      <c r="F13" s="63">
        <v>55.68</v>
      </c>
      <c r="G13" s="63">
        <v>258</v>
      </c>
      <c r="H13" s="63">
        <v>39</v>
      </c>
      <c r="I13" s="63">
        <v>0.65</v>
      </c>
      <c r="J13" s="80">
        <v>1.65</v>
      </c>
      <c r="K13" s="21">
        <v>522</v>
      </c>
      <c r="L13" s="63">
        <v>7642743.6799999997</v>
      </c>
      <c r="M13" s="21">
        <v>336</v>
      </c>
      <c r="N13" s="63">
        <v>21559391.93</v>
      </c>
      <c r="O13" s="21">
        <v>516</v>
      </c>
      <c r="P13" s="63">
        <v>43654113.460000001</v>
      </c>
      <c r="Q13" s="21">
        <v>822</v>
      </c>
      <c r="R13" s="63">
        <v>95593731.810000002</v>
      </c>
      <c r="S13" s="21">
        <v>1062</v>
      </c>
      <c r="T13" s="63">
        <v>147109186.81999999</v>
      </c>
      <c r="U13" s="21">
        <v>1342</v>
      </c>
      <c r="V13" s="63">
        <v>215346357.37</v>
      </c>
      <c r="W13" s="21">
        <v>1728</v>
      </c>
      <c r="X13" s="63">
        <v>281697111.91000003</v>
      </c>
      <c r="Y13" s="21">
        <v>993</v>
      </c>
      <c r="Z13" s="63">
        <v>177647773.47999999</v>
      </c>
    </row>
    <row r="14" spans="1:26" s="5" customFormat="1" x14ac:dyDescent="0.35">
      <c r="A14" s="17" t="s">
        <v>65</v>
      </c>
      <c r="B14" s="21">
        <v>5864</v>
      </c>
      <c r="C14" s="21">
        <v>9115</v>
      </c>
      <c r="D14" s="63">
        <v>795959820.30999994</v>
      </c>
      <c r="E14" s="63">
        <v>84.08</v>
      </c>
      <c r="F14" s="63">
        <v>53.75</v>
      </c>
      <c r="G14" s="63">
        <v>249</v>
      </c>
      <c r="H14" s="63">
        <v>44</v>
      </c>
      <c r="I14" s="63">
        <v>0.72</v>
      </c>
      <c r="J14" s="80">
        <v>1.17</v>
      </c>
      <c r="K14" s="21">
        <v>462</v>
      </c>
      <c r="L14" s="63">
        <v>5929989.1600000001</v>
      </c>
      <c r="M14" s="21">
        <v>298</v>
      </c>
      <c r="N14" s="63">
        <v>19152375.120000001</v>
      </c>
      <c r="O14" s="21">
        <v>453</v>
      </c>
      <c r="P14" s="63">
        <v>46942608.740000002</v>
      </c>
      <c r="Q14" s="21">
        <v>680</v>
      </c>
      <c r="R14" s="63">
        <v>88512044.120000005</v>
      </c>
      <c r="S14" s="21">
        <v>945</v>
      </c>
      <c r="T14" s="63">
        <v>136039325.09</v>
      </c>
      <c r="U14" s="21">
        <v>1149</v>
      </c>
      <c r="V14" s="63">
        <v>178965541.56</v>
      </c>
      <c r="W14" s="21">
        <v>1305</v>
      </c>
      <c r="X14" s="63">
        <v>213422519.31</v>
      </c>
      <c r="Y14" s="21">
        <v>572</v>
      </c>
      <c r="Z14" s="63">
        <v>106995417.20999999</v>
      </c>
    </row>
    <row r="15" spans="1:26" s="5" customFormat="1" x14ac:dyDescent="0.35">
      <c r="A15" s="17" t="s">
        <v>66</v>
      </c>
      <c r="B15" s="21">
        <v>5858</v>
      </c>
      <c r="C15" s="21">
        <v>9158</v>
      </c>
      <c r="D15" s="63">
        <v>759649215.92999995</v>
      </c>
      <c r="E15" s="63">
        <v>82.25</v>
      </c>
      <c r="F15" s="63">
        <v>53.29</v>
      </c>
      <c r="G15" s="63">
        <v>247</v>
      </c>
      <c r="H15" s="63">
        <v>51</v>
      </c>
      <c r="I15" s="63">
        <v>0.75</v>
      </c>
      <c r="J15" s="80">
        <v>1.71</v>
      </c>
      <c r="K15" s="21">
        <v>437</v>
      </c>
      <c r="L15" s="63">
        <v>6757664.7999999998</v>
      </c>
      <c r="M15" s="21">
        <v>354</v>
      </c>
      <c r="N15" s="63">
        <v>23233718.170000002</v>
      </c>
      <c r="O15" s="21">
        <v>480</v>
      </c>
      <c r="P15" s="63">
        <v>39983001.450000003</v>
      </c>
      <c r="Q15" s="21">
        <v>686</v>
      </c>
      <c r="R15" s="63">
        <v>83176559.719999999</v>
      </c>
      <c r="S15" s="21">
        <v>964</v>
      </c>
      <c r="T15" s="63">
        <v>137293205.27000001</v>
      </c>
      <c r="U15" s="21">
        <v>1141</v>
      </c>
      <c r="V15" s="63">
        <v>175553801.33000001</v>
      </c>
      <c r="W15" s="21">
        <v>1416</v>
      </c>
      <c r="X15" s="63">
        <v>218952530.5</v>
      </c>
      <c r="Y15" s="21">
        <v>380</v>
      </c>
      <c r="Z15" s="63">
        <v>74698734.689999998</v>
      </c>
    </row>
    <row r="16" spans="1:26" s="5" customFormat="1" x14ac:dyDescent="0.35">
      <c r="A16" s="17" t="s">
        <v>67</v>
      </c>
      <c r="B16" s="21">
        <v>5086</v>
      </c>
      <c r="C16" s="21">
        <v>7980</v>
      </c>
      <c r="D16" s="63">
        <v>641889939.25999999</v>
      </c>
      <c r="E16" s="63">
        <v>80.099999999999994</v>
      </c>
      <c r="F16" s="63">
        <v>51.32</v>
      </c>
      <c r="G16" s="63">
        <v>237</v>
      </c>
      <c r="H16" s="63">
        <v>56</v>
      </c>
      <c r="I16" s="63">
        <v>0.78</v>
      </c>
      <c r="J16" s="80">
        <v>1.1399999999999999</v>
      </c>
      <c r="K16" s="21">
        <v>394</v>
      </c>
      <c r="L16" s="63">
        <v>4842037.41</v>
      </c>
      <c r="M16" s="21">
        <v>312</v>
      </c>
      <c r="N16" s="63">
        <v>20190594.010000002</v>
      </c>
      <c r="O16" s="21">
        <v>489</v>
      </c>
      <c r="P16" s="63">
        <v>47967429.460000001</v>
      </c>
      <c r="Q16" s="21">
        <v>665</v>
      </c>
      <c r="R16" s="63">
        <v>81867137.879999995</v>
      </c>
      <c r="S16" s="21">
        <v>888</v>
      </c>
      <c r="T16" s="63">
        <v>123416661.48999999</v>
      </c>
      <c r="U16" s="21">
        <v>953</v>
      </c>
      <c r="V16" s="63">
        <v>141990234.06</v>
      </c>
      <c r="W16" s="21">
        <v>1225</v>
      </c>
      <c r="X16" s="63">
        <v>187562596.02000001</v>
      </c>
      <c r="Y16" s="21">
        <v>160</v>
      </c>
      <c r="Z16" s="63">
        <v>34053248.93</v>
      </c>
    </row>
    <row r="17" spans="1:26" s="5" customFormat="1" x14ac:dyDescent="0.35">
      <c r="A17" s="17" t="s">
        <v>68</v>
      </c>
      <c r="B17" s="21">
        <v>4467</v>
      </c>
      <c r="C17" s="21">
        <v>7097</v>
      </c>
      <c r="D17" s="63">
        <v>573005648.67999995</v>
      </c>
      <c r="E17" s="63">
        <v>78.44</v>
      </c>
      <c r="F17" s="63">
        <v>50.37</v>
      </c>
      <c r="G17" s="63">
        <v>230</v>
      </c>
      <c r="H17" s="63">
        <v>63</v>
      </c>
      <c r="I17" s="63">
        <v>0.94</v>
      </c>
      <c r="J17" s="80">
        <v>1.75</v>
      </c>
      <c r="K17" s="21">
        <v>340</v>
      </c>
      <c r="L17" s="63">
        <v>5831878.2300000004</v>
      </c>
      <c r="M17" s="21">
        <v>330</v>
      </c>
      <c r="N17" s="63">
        <v>18053180.140000001</v>
      </c>
      <c r="O17" s="21">
        <v>456</v>
      </c>
      <c r="P17" s="63">
        <v>44623239.280000001</v>
      </c>
      <c r="Q17" s="21">
        <v>621</v>
      </c>
      <c r="R17" s="63">
        <v>77289932.900000006</v>
      </c>
      <c r="S17" s="21">
        <v>759</v>
      </c>
      <c r="T17" s="63">
        <v>108052235</v>
      </c>
      <c r="U17" s="21">
        <v>914</v>
      </c>
      <c r="V17" s="63">
        <v>147747744.33000001</v>
      </c>
      <c r="W17" s="21">
        <v>918</v>
      </c>
      <c r="X17" s="63">
        <v>142789172.58000001</v>
      </c>
      <c r="Y17" s="21">
        <v>129</v>
      </c>
      <c r="Z17" s="63">
        <v>28618266.219999999</v>
      </c>
    </row>
    <row r="18" spans="1:26" s="5" customFormat="1" x14ac:dyDescent="0.35">
      <c r="A18" s="17" t="s">
        <v>69</v>
      </c>
      <c r="B18" s="21">
        <v>4554</v>
      </c>
      <c r="C18" s="21">
        <v>7199</v>
      </c>
      <c r="D18" s="63">
        <v>553055143.12</v>
      </c>
      <c r="E18" s="63">
        <v>75.69</v>
      </c>
      <c r="F18" s="63">
        <v>49.04</v>
      </c>
      <c r="G18" s="63">
        <v>223</v>
      </c>
      <c r="H18" s="63">
        <v>68</v>
      </c>
      <c r="I18" s="63">
        <v>0.95</v>
      </c>
      <c r="J18" s="80">
        <v>1.07</v>
      </c>
      <c r="K18" s="21">
        <v>386</v>
      </c>
      <c r="L18" s="63">
        <v>5944634.5800000001</v>
      </c>
      <c r="M18" s="21">
        <v>347</v>
      </c>
      <c r="N18" s="63">
        <v>19097336.41</v>
      </c>
      <c r="O18" s="21">
        <v>510</v>
      </c>
      <c r="P18" s="63">
        <v>54166309.159999996</v>
      </c>
      <c r="Q18" s="21">
        <v>681</v>
      </c>
      <c r="R18" s="63">
        <v>85254079.280000001</v>
      </c>
      <c r="S18" s="21">
        <v>778</v>
      </c>
      <c r="T18" s="63">
        <v>97720303.489999995</v>
      </c>
      <c r="U18" s="21">
        <v>927</v>
      </c>
      <c r="V18" s="63">
        <v>136091491.31999999</v>
      </c>
      <c r="W18" s="21">
        <v>827</v>
      </c>
      <c r="X18" s="63">
        <v>131692779.14</v>
      </c>
      <c r="Y18" s="21">
        <v>98</v>
      </c>
      <c r="Z18" s="63">
        <v>23088209.739999998</v>
      </c>
    </row>
    <row r="19" spans="1:26" s="5" customFormat="1" x14ac:dyDescent="0.35">
      <c r="A19" s="17" t="s">
        <v>70</v>
      </c>
      <c r="B19" s="21">
        <v>4453</v>
      </c>
      <c r="C19" s="21">
        <v>7005</v>
      </c>
      <c r="D19" s="63">
        <v>476304596.30000001</v>
      </c>
      <c r="E19" s="63">
        <v>73.819999999999993</v>
      </c>
      <c r="F19" s="63">
        <v>48.57</v>
      </c>
      <c r="G19" s="63">
        <v>225</v>
      </c>
      <c r="H19" s="63">
        <v>75</v>
      </c>
      <c r="I19" s="63">
        <v>1.06</v>
      </c>
      <c r="J19" s="80">
        <v>1.67</v>
      </c>
      <c r="K19" s="21">
        <v>386</v>
      </c>
      <c r="L19" s="63">
        <v>5487142.4199999999</v>
      </c>
      <c r="M19" s="21">
        <v>382</v>
      </c>
      <c r="N19" s="63">
        <v>19504950.940000001</v>
      </c>
      <c r="O19" s="21">
        <v>512</v>
      </c>
      <c r="P19" s="63">
        <v>42469339.409999996</v>
      </c>
      <c r="Q19" s="21">
        <v>693</v>
      </c>
      <c r="R19" s="63">
        <v>69624781.030000001</v>
      </c>
      <c r="S19" s="21">
        <v>762</v>
      </c>
      <c r="T19" s="63">
        <v>96793954.049999997</v>
      </c>
      <c r="U19" s="21">
        <v>870</v>
      </c>
      <c r="V19" s="63">
        <v>119049286.14</v>
      </c>
      <c r="W19" s="21">
        <v>729</v>
      </c>
      <c r="X19" s="63">
        <v>103586747.64</v>
      </c>
      <c r="Y19" s="21">
        <v>119</v>
      </c>
      <c r="Z19" s="63">
        <v>19788394.670000002</v>
      </c>
    </row>
    <row r="20" spans="1:26" s="5" customFormat="1" x14ac:dyDescent="0.35">
      <c r="A20" s="17" t="s">
        <v>71</v>
      </c>
      <c r="B20" s="21">
        <v>4167</v>
      </c>
      <c r="C20" s="21">
        <v>6577</v>
      </c>
      <c r="D20" s="63">
        <v>440743286.55000001</v>
      </c>
      <c r="E20" s="63">
        <v>71.56</v>
      </c>
      <c r="F20" s="63">
        <v>47.95</v>
      </c>
      <c r="G20" s="63">
        <v>222</v>
      </c>
      <c r="H20" s="63">
        <v>80</v>
      </c>
      <c r="I20" s="63">
        <v>1.1200000000000001</v>
      </c>
      <c r="J20" s="80">
        <v>0.92</v>
      </c>
      <c r="K20" s="21">
        <v>379</v>
      </c>
      <c r="L20" s="63">
        <v>5680299.1500000004</v>
      </c>
      <c r="M20" s="21">
        <v>390</v>
      </c>
      <c r="N20" s="63">
        <v>18829101.73</v>
      </c>
      <c r="O20" s="21">
        <v>492</v>
      </c>
      <c r="P20" s="63">
        <v>40627858.869999997</v>
      </c>
      <c r="Q20" s="21">
        <v>690</v>
      </c>
      <c r="R20" s="63">
        <v>73175938.709999993</v>
      </c>
      <c r="S20" s="21">
        <v>726</v>
      </c>
      <c r="T20" s="63">
        <v>86141061.480000004</v>
      </c>
      <c r="U20" s="21">
        <v>829</v>
      </c>
      <c r="V20" s="63">
        <v>113519653.20999999</v>
      </c>
      <c r="W20" s="21">
        <v>532</v>
      </c>
      <c r="X20" s="63">
        <v>79750870.920000002</v>
      </c>
      <c r="Y20" s="21">
        <v>129</v>
      </c>
      <c r="Z20" s="63">
        <v>23018502.48</v>
      </c>
    </row>
    <row r="21" spans="1:26" s="5" customFormat="1" x14ac:dyDescent="0.35">
      <c r="A21" s="17" t="s">
        <v>72</v>
      </c>
      <c r="B21" s="21">
        <v>3607</v>
      </c>
      <c r="C21" s="21">
        <v>5816</v>
      </c>
      <c r="D21" s="63">
        <v>379267909.30000001</v>
      </c>
      <c r="E21" s="63">
        <v>70.7</v>
      </c>
      <c r="F21" s="63">
        <v>47.41</v>
      </c>
      <c r="G21" s="63">
        <v>218</v>
      </c>
      <c r="H21" s="63">
        <v>87</v>
      </c>
      <c r="I21" s="63">
        <v>1.3</v>
      </c>
      <c r="J21" s="80">
        <v>1.87</v>
      </c>
      <c r="K21" s="21">
        <v>333</v>
      </c>
      <c r="L21" s="63">
        <v>4760639.3899999997</v>
      </c>
      <c r="M21" s="21">
        <v>327</v>
      </c>
      <c r="N21" s="63">
        <v>16870561.829999998</v>
      </c>
      <c r="O21" s="21">
        <v>437</v>
      </c>
      <c r="P21" s="63">
        <v>34022840.200000003</v>
      </c>
      <c r="Q21" s="21">
        <v>584</v>
      </c>
      <c r="R21" s="63">
        <v>62164595.969999999</v>
      </c>
      <c r="S21" s="21">
        <v>699</v>
      </c>
      <c r="T21" s="63">
        <v>80856150.099999994</v>
      </c>
      <c r="U21" s="21">
        <v>685</v>
      </c>
      <c r="V21" s="63">
        <v>96398701.129999995</v>
      </c>
      <c r="W21" s="21">
        <v>446</v>
      </c>
      <c r="X21" s="63">
        <v>66565045.439999998</v>
      </c>
      <c r="Y21" s="21">
        <v>96</v>
      </c>
      <c r="Z21" s="63">
        <v>17629375.239999998</v>
      </c>
    </row>
    <row r="22" spans="1:26" s="5" customFormat="1" x14ac:dyDescent="0.35">
      <c r="A22" s="17" t="s">
        <v>73</v>
      </c>
      <c r="B22" s="21">
        <v>3581</v>
      </c>
      <c r="C22" s="21">
        <v>5725</v>
      </c>
      <c r="D22" s="63">
        <v>320396255.29000002</v>
      </c>
      <c r="E22" s="63">
        <v>69.7</v>
      </c>
      <c r="F22" s="63">
        <v>45.4</v>
      </c>
      <c r="G22" s="63">
        <v>215</v>
      </c>
      <c r="H22" s="63">
        <v>92</v>
      </c>
      <c r="I22" s="63">
        <v>1.55</v>
      </c>
      <c r="J22" s="80">
        <v>1.27</v>
      </c>
      <c r="K22" s="21">
        <v>389</v>
      </c>
      <c r="L22" s="63">
        <v>5859701.9900000002</v>
      </c>
      <c r="M22" s="21">
        <v>384</v>
      </c>
      <c r="N22" s="63">
        <v>16314741.98</v>
      </c>
      <c r="O22" s="21">
        <v>482</v>
      </c>
      <c r="P22" s="63">
        <v>35504516.770000003</v>
      </c>
      <c r="Q22" s="21">
        <v>599</v>
      </c>
      <c r="R22" s="63">
        <v>57518827.939999998</v>
      </c>
      <c r="S22" s="21">
        <v>650</v>
      </c>
      <c r="T22" s="63">
        <v>71182628.680000007</v>
      </c>
      <c r="U22" s="21">
        <v>652</v>
      </c>
      <c r="V22" s="63">
        <v>75665113.890000001</v>
      </c>
      <c r="W22" s="21">
        <v>353</v>
      </c>
      <c r="X22" s="63">
        <v>49351688.490000002</v>
      </c>
      <c r="Y22" s="21">
        <v>72</v>
      </c>
      <c r="Z22" s="63">
        <v>8999035.5500000007</v>
      </c>
    </row>
    <row r="23" spans="1:26" s="5" customFormat="1" x14ac:dyDescent="0.35">
      <c r="A23" s="17" t="s">
        <v>74</v>
      </c>
      <c r="B23" s="21">
        <v>79204</v>
      </c>
      <c r="C23" s="21">
        <v>130271</v>
      </c>
      <c r="D23" s="63">
        <v>5319720226.8999996</v>
      </c>
      <c r="E23" s="63">
        <v>53.67</v>
      </c>
      <c r="F23" s="63">
        <v>43.04</v>
      </c>
      <c r="G23" s="63">
        <v>183</v>
      </c>
      <c r="H23" s="63">
        <v>179</v>
      </c>
      <c r="I23" s="63">
        <v>0.75</v>
      </c>
      <c r="J23" s="80">
        <v>0.86</v>
      </c>
      <c r="K23" s="21">
        <v>16106</v>
      </c>
      <c r="L23" s="63">
        <v>205094419.84999999</v>
      </c>
      <c r="M23" s="21">
        <v>14322</v>
      </c>
      <c r="N23" s="63">
        <v>523274944.88999999</v>
      </c>
      <c r="O23" s="21">
        <v>13128</v>
      </c>
      <c r="P23" s="63">
        <v>774049674.71000004</v>
      </c>
      <c r="Q23" s="21">
        <v>10822</v>
      </c>
      <c r="R23" s="63">
        <v>882476220.58000004</v>
      </c>
      <c r="S23" s="21">
        <v>8950</v>
      </c>
      <c r="T23" s="63">
        <v>933354786.55999994</v>
      </c>
      <c r="U23" s="21">
        <v>7493</v>
      </c>
      <c r="V23" s="63">
        <v>898752171.09000003</v>
      </c>
      <c r="W23" s="21">
        <v>5293</v>
      </c>
      <c r="X23" s="63">
        <v>687186110.82000005</v>
      </c>
      <c r="Y23" s="21">
        <v>3090</v>
      </c>
      <c r="Z23" s="63">
        <v>415531898.39999998</v>
      </c>
    </row>
    <row r="24" spans="1:26" s="6" customFormat="1" x14ac:dyDescent="0.35">
      <c r="A24" s="18">
        <v>0</v>
      </c>
      <c r="B24" s="22">
        <v>172552</v>
      </c>
      <c r="C24" s="22">
        <v>276625</v>
      </c>
      <c r="D24" s="81">
        <v>18604184637.900002</v>
      </c>
      <c r="E24" s="81">
        <v>77.92</v>
      </c>
      <c r="F24" s="81">
        <v>51.71</v>
      </c>
      <c r="G24" s="81">
        <v>237</v>
      </c>
      <c r="H24" s="81">
        <v>52.2777777777778</v>
      </c>
      <c r="I24" s="81">
        <v>0.62</v>
      </c>
      <c r="J24" s="82">
        <v>1.25</v>
      </c>
      <c r="K24" s="22">
        <v>21532</v>
      </c>
      <c r="L24" s="81">
        <v>292828248.70999998</v>
      </c>
      <c r="M24" s="22">
        <v>19301</v>
      </c>
      <c r="N24" s="81">
        <v>823838515.27999997</v>
      </c>
      <c r="O24" s="22">
        <v>20616</v>
      </c>
      <c r="P24" s="81">
        <v>1502130794.3900001</v>
      </c>
      <c r="Q24" s="22">
        <v>21713</v>
      </c>
      <c r="R24" s="81">
        <v>2243524835.5700002</v>
      </c>
      <c r="S24" s="22">
        <v>23546</v>
      </c>
      <c r="T24" s="81">
        <v>3082788620.9299998</v>
      </c>
      <c r="U24" s="22">
        <v>25529</v>
      </c>
      <c r="V24" s="81">
        <v>3802080670.8400002</v>
      </c>
      <c r="W24" s="22">
        <v>24661</v>
      </c>
      <c r="X24" s="81">
        <v>3910652606.48</v>
      </c>
      <c r="Y24" s="22">
        <v>15654</v>
      </c>
      <c r="Z24" s="81">
        <v>2946340345.6999998</v>
      </c>
    </row>
    <row r="25" spans="1:26" x14ac:dyDescent="0.35">
      <c r="A25" s="1"/>
    </row>
    <row r="26" spans="1:26" x14ac:dyDescent="0.35">
      <c r="A26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Q26"/>
  <sheetViews>
    <sheetView showGridLines="0" topLeftCell="R1" workbookViewId="0">
      <selection activeCell="B6" sqref="B6:V24"/>
    </sheetView>
  </sheetViews>
  <sheetFormatPr defaultColWidth="11.453125" defaultRowHeight="14.5" x14ac:dyDescent="0.35"/>
  <cols>
    <col min="1" max="1" width="31.4531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95" width="11.453125" style="26"/>
  </cols>
  <sheetData>
    <row r="1" spans="1:95" x14ac:dyDescent="0.35">
      <c r="A1" s="15" t="s">
        <v>76</v>
      </c>
    </row>
    <row r="2" spans="1:95" x14ac:dyDescent="0.35">
      <c r="A2" s="16" t="str">
        <f>+'LTV cover pool'!A2</f>
        <v>March 2022</v>
      </c>
    </row>
    <row r="3" spans="1:95" x14ac:dyDescent="0.35">
      <c r="A3" s="15" t="s">
        <v>77</v>
      </c>
    </row>
    <row r="4" spans="1:95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</row>
    <row r="5" spans="1:95" ht="42.75" customHeight="1" x14ac:dyDescent="0.35">
      <c r="A5" s="20" t="s">
        <v>92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82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</row>
    <row r="6" spans="1:95" s="5" customFormat="1" x14ac:dyDescent="0.35">
      <c r="A6" s="17" t="s">
        <v>58</v>
      </c>
      <c r="B6" s="87">
        <v>147</v>
      </c>
      <c r="C6" s="87">
        <v>174</v>
      </c>
      <c r="D6" s="88">
        <v>117578327.75</v>
      </c>
      <c r="E6" s="88">
        <v>99.65</v>
      </c>
      <c r="F6" s="88">
        <v>47.04</v>
      </c>
      <c r="G6" s="88">
        <v>137</v>
      </c>
      <c r="H6" s="88">
        <v>1</v>
      </c>
      <c r="I6" s="88">
        <v>1.73</v>
      </c>
      <c r="J6" s="89">
        <v>2.73</v>
      </c>
      <c r="K6" s="87">
        <v>1</v>
      </c>
      <c r="L6" s="88">
        <v>550000</v>
      </c>
      <c r="M6" s="87">
        <v>5</v>
      </c>
      <c r="N6" s="88">
        <v>5528471.9400000004</v>
      </c>
      <c r="O6" s="87">
        <v>11</v>
      </c>
      <c r="P6" s="88">
        <v>4835009.66</v>
      </c>
      <c r="Q6" s="87">
        <v>21</v>
      </c>
      <c r="R6" s="88">
        <v>12735525.25</v>
      </c>
      <c r="S6" s="87">
        <v>50</v>
      </c>
      <c r="T6" s="88">
        <v>55235964.82</v>
      </c>
      <c r="U6" s="87">
        <v>59</v>
      </c>
      <c r="V6" s="89">
        <v>38693356.079999998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</row>
    <row r="7" spans="1:95" s="5" customFormat="1" x14ac:dyDescent="0.35">
      <c r="A7" s="17" t="s">
        <v>59</v>
      </c>
      <c r="B7" s="87">
        <v>200</v>
      </c>
      <c r="C7" s="87">
        <v>239</v>
      </c>
      <c r="D7" s="88">
        <v>149542896.66999999</v>
      </c>
      <c r="E7" s="88">
        <v>100.34</v>
      </c>
      <c r="F7" s="88">
        <v>45</v>
      </c>
      <c r="G7" s="88">
        <v>135</v>
      </c>
      <c r="H7" s="88">
        <v>4</v>
      </c>
      <c r="I7" s="88">
        <v>1.37</v>
      </c>
      <c r="J7" s="89">
        <v>1.95</v>
      </c>
      <c r="K7" s="87">
        <v>1</v>
      </c>
      <c r="L7" s="88">
        <v>820623.43</v>
      </c>
      <c r="M7" s="87">
        <v>4</v>
      </c>
      <c r="N7" s="88">
        <v>3405990.38</v>
      </c>
      <c r="O7" s="87">
        <v>17</v>
      </c>
      <c r="P7" s="88">
        <v>14851015.16</v>
      </c>
      <c r="Q7" s="87">
        <v>41</v>
      </c>
      <c r="R7" s="88">
        <v>18079978.25</v>
      </c>
      <c r="S7" s="87">
        <v>58</v>
      </c>
      <c r="T7" s="88">
        <v>67600858.939999998</v>
      </c>
      <c r="U7" s="87">
        <v>79</v>
      </c>
      <c r="V7" s="89">
        <v>44784430.509999998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</row>
    <row r="8" spans="1:95" s="5" customFormat="1" x14ac:dyDescent="0.35">
      <c r="A8" s="17" t="s">
        <v>27</v>
      </c>
      <c r="B8" s="87">
        <v>378</v>
      </c>
      <c r="C8" s="87">
        <v>457</v>
      </c>
      <c r="D8" s="88">
        <v>254323455.59999999</v>
      </c>
      <c r="E8" s="88">
        <v>96.38</v>
      </c>
      <c r="F8" s="88">
        <v>42.69</v>
      </c>
      <c r="G8" s="88">
        <v>151</v>
      </c>
      <c r="H8" s="88">
        <v>8</v>
      </c>
      <c r="I8" s="88">
        <v>0.92</v>
      </c>
      <c r="J8" s="89">
        <v>1.78</v>
      </c>
      <c r="K8" s="87">
        <v>7</v>
      </c>
      <c r="L8" s="88">
        <v>1310641.82</v>
      </c>
      <c r="M8" s="87">
        <v>17</v>
      </c>
      <c r="N8" s="88">
        <v>9382974.1300000008</v>
      </c>
      <c r="O8" s="87">
        <v>35</v>
      </c>
      <c r="P8" s="88">
        <v>28067484.23</v>
      </c>
      <c r="Q8" s="87">
        <v>66</v>
      </c>
      <c r="R8" s="88">
        <v>50975782.460000001</v>
      </c>
      <c r="S8" s="87">
        <v>142</v>
      </c>
      <c r="T8" s="88">
        <v>105958964.13</v>
      </c>
      <c r="U8" s="87">
        <v>111</v>
      </c>
      <c r="V8" s="89">
        <v>58627608.829999998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</row>
    <row r="9" spans="1:95" s="5" customFormat="1" x14ac:dyDescent="0.35">
      <c r="A9" s="17" t="s">
        <v>60</v>
      </c>
      <c r="B9" s="87">
        <v>344</v>
      </c>
      <c r="C9" s="87">
        <v>441</v>
      </c>
      <c r="D9" s="88">
        <v>161232650.91</v>
      </c>
      <c r="E9" s="88">
        <v>92.62</v>
      </c>
      <c r="F9" s="88">
        <v>41.35</v>
      </c>
      <c r="G9" s="88">
        <v>156</v>
      </c>
      <c r="H9" s="88">
        <v>15</v>
      </c>
      <c r="I9" s="88">
        <v>0.89</v>
      </c>
      <c r="J9" s="89">
        <v>2.0499999999999998</v>
      </c>
      <c r="K9" s="87">
        <v>7</v>
      </c>
      <c r="L9" s="88">
        <v>6513374.9000000004</v>
      </c>
      <c r="M9" s="87">
        <v>22</v>
      </c>
      <c r="N9" s="88">
        <v>10094059.23</v>
      </c>
      <c r="O9" s="87">
        <v>40</v>
      </c>
      <c r="P9" s="88">
        <v>13030512.210000001</v>
      </c>
      <c r="Q9" s="87">
        <v>67</v>
      </c>
      <c r="R9" s="88">
        <v>31128724.870000001</v>
      </c>
      <c r="S9" s="87">
        <v>115</v>
      </c>
      <c r="T9" s="88">
        <v>62946937.689999998</v>
      </c>
      <c r="U9" s="87">
        <v>93</v>
      </c>
      <c r="V9" s="89">
        <v>37519042.009999998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</row>
    <row r="10" spans="1:95" s="5" customFormat="1" x14ac:dyDescent="0.35">
      <c r="A10" s="17" t="s">
        <v>61</v>
      </c>
      <c r="B10" s="87">
        <v>309</v>
      </c>
      <c r="C10" s="87">
        <v>380</v>
      </c>
      <c r="D10" s="88">
        <v>122323609.33</v>
      </c>
      <c r="E10" s="88">
        <v>90.04</v>
      </c>
      <c r="F10" s="88">
        <v>41.43</v>
      </c>
      <c r="G10" s="88">
        <v>143</v>
      </c>
      <c r="H10" s="88">
        <v>20</v>
      </c>
      <c r="I10" s="88">
        <v>1.1000000000000001</v>
      </c>
      <c r="J10" s="89">
        <v>1.72</v>
      </c>
      <c r="K10" s="87">
        <v>6</v>
      </c>
      <c r="L10" s="88">
        <v>1550383.63</v>
      </c>
      <c r="M10" s="87">
        <v>25</v>
      </c>
      <c r="N10" s="88">
        <v>11027600.23</v>
      </c>
      <c r="O10" s="87">
        <v>35</v>
      </c>
      <c r="P10" s="88">
        <v>12942902.810000001</v>
      </c>
      <c r="Q10" s="87">
        <v>53</v>
      </c>
      <c r="R10" s="88">
        <v>22254578.620000001</v>
      </c>
      <c r="S10" s="87">
        <v>97</v>
      </c>
      <c r="T10" s="88">
        <v>28687401.48</v>
      </c>
      <c r="U10" s="87">
        <v>93</v>
      </c>
      <c r="V10" s="89">
        <v>45860742.560000002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</row>
    <row r="11" spans="1:95" s="5" customFormat="1" x14ac:dyDescent="0.35">
      <c r="A11" s="17" t="s">
        <v>62</v>
      </c>
      <c r="B11" s="87">
        <v>271</v>
      </c>
      <c r="C11" s="87">
        <v>336</v>
      </c>
      <c r="D11" s="88">
        <v>140122535.81</v>
      </c>
      <c r="E11" s="88">
        <v>89.91</v>
      </c>
      <c r="F11" s="88">
        <v>40.07</v>
      </c>
      <c r="G11" s="88">
        <v>148</v>
      </c>
      <c r="H11" s="88">
        <v>27</v>
      </c>
      <c r="I11" s="88">
        <v>0.85</v>
      </c>
      <c r="J11" s="89">
        <v>1.88</v>
      </c>
      <c r="K11" s="87">
        <v>6</v>
      </c>
      <c r="L11" s="88">
        <v>918779.01</v>
      </c>
      <c r="M11" s="87">
        <v>21</v>
      </c>
      <c r="N11" s="88">
        <v>14604467.289999999</v>
      </c>
      <c r="O11" s="87">
        <v>37</v>
      </c>
      <c r="P11" s="88">
        <v>11295945.130000001</v>
      </c>
      <c r="Q11" s="87">
        <v>63</v>
      </c>
      <c r="R11" s="88">
        <v>43608362.359999999</v>
      </c>
      <c r="S11" s="87">
        <v>81</v>
      </c>
      <c r="T11" s="88">
        <v>44245339.649999999</v>
      </c>
      <c r="U11" s="87">
        <v>63</v>
      </c>
      <c r="V11" s="89">
        <v>25449642.370000001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</row>
    <row r="12" spans="1:95" s="5" customFormat="1" x14ac:dyDescent="0.35">
      <c r="A12" s="17" t="s">
        <v>63</v>
      </c>
      <c r="B12" s="87">
        <v>403</v>
      </c>
      <c r="C12" s="87">
        <v>527</v>
      </c>
      <c r="D12" s="88">
        <v>162612903.52000001</v>
      </c>
      <c r="E12" s="88">
        <v>83.44</v>
      </c>
      <c r="F12" s="88">
        <v>37.36</v>
      </c>
      <c r="G12" s="88">
        <v>128</v>
      </c>
      <c r="H12" s="88">
        <v>33</v>
      </c>
      <c r="I12" s="88">
        <v>1.08</v>
      </c>
      <c r="J12" s="89">
        <v>1.69</v>
      </c>
      <c r="K12" s="87">
        <v>13</v>
      </c>
      <c r="L12" s="88">
        <v>5463760.6799999997</v>
      </c>
      <c r="M12" s="87">
        <v>43</v>
      </c>
      <c r="N12" s="88">
        <v>22576153.079999998</v>
      </c>
      <c r="O12" s="87">
        <v>63</v>
      </c>
      <c r="P12" s="88">
        <v>17359890.920000002</v>
      </c>
      <c r="Q12" s="87">
        <v>104</v>
      </c>
      <c r="R12" s="88">
        <v>46974239.950000003</v>
      </c>
      <c r="S12" s="87">
        <v>115</v>
      </c>
      <c r="T12" s="88">
        <v>39330586.200000003</v>
      </c>
      <c r="U12" s="87">
        <v>65</v>
      </c>
      <c r="V12" s="89">
        <v>30908272.690000001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</row>
    <row r="13" spans="1:95" s="5" customFormat="1" x14ac:dyDescent="0.35">
      <c r="A13" s="17" t="s">
        <v>64</v>
      </c>
      <c r="B13" s="87">
        <v>436</v>
      </c>
      <c r="C13" s="87">
        <v>543</v>
      </c>
      <c r="D13" s="88">
        <v>154694022.30000001</v>
      </c>
      <c r="E13" s="88">
        <v>80.650000000000006</v>
      </c>
      <c r="F13" s="88">
        <v>40.33</v>
      </c>
      <c r="G13" s="88">
        <v>128</v>
      </c>
      <c r="H13" s="88">
        <v>39</v>
      </c>
      <c r="I13" s="88">
        <v>1.24</v>
      </c>
      <c r="J13" s="89">
        <v>2.06</v>
      </c>
      <c r="K13" s="87">
        <v>8</v>
      </c>
      <c r="L13" s="88">
        <v>1133773.18</v>
      </c>
      <c r="M13" s="87">
        <v>31</v>
      </c>
      <c r="N13" s="88">
        <v>13008259.85</v>
      </c>
      <c r="O13" s="87">
        <v>72</v>
      </c>
      <c r="P13" s="88">
        <v>23986007.760000002</v>
      </c>
      <c r="Q13" s="87">
        <v>116</v>
      </c>
      <c r="R13" s="88">
        <v>33158672.460000001</v>
      </c>
      <c r="S13" s="87">
        <v>129</v>
      </c>
      <c r="T13" s="88">
        <v>43395782.670000002</v>
      </c>
      <c r="U13" s="87">
        <v>80</v>
      </c>
      <c r="V13" s="89">
        <v>40011526.380000003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</row>
    <row r="14" spans="1:95" s="5" customFormat="1" x14ac:dyDescent="0.35">
      <c r="A14" s="17" t="s">
        <v>65</v>
      </c>
      <c r="B14" s="87">
        <v>450</v>
      </c>
      <c r="C14" s="87">
        <v>540</v>
      </c>
      <c r="D14" s="88">
        <v>129777481.06</v>
      </c>
      <c r="E14" s="88">
        <v>74.069999999999993</v>
      </c>
      <c r="F14" s="88">
        <v>38.64</v>
      </c>
      <c r="G14" s="88">
        <v>120</v>
      </c>
      <c r="H14" s="88">
        <v>45</v>
      </c>
      <c r="I14" s="88">
        <v>1.24</v>
      </c>
      <c r="J14" s="89">
        <v>1.85</v>
      </c>
      <c r="K14" s="87">
        <v>14</v>
      </c>
      <c r="L14" s="88">
        <v>3283518.39</v>
      </c>
      <c r="M14" s="87">
        <v>43</v>
      </c>
      <c r="N14" s="88">
        <v>12012109.289999999</v>
      </c>
      <c r="O14" s="87">
        <v>78</v>
      </c>
      <c r="P14" s="88">
        <v>15367787.869999999</v>
      </c>
      <c r="Q14" s="87">
        <v>114</v>
      </c>
      <c r="R14" s="88">
        <v>35299691.670000002</v>
      </c>
      <c r="S14" s="87">
        <v>121</v>
      </c>
      <c r="T14" s="88">
        <v>36366366.259999998</v>
      </c>
      <c r="U14" s="87">
        <v>80</v>
      </c>
      <c r="V14" s="89">
        <v>27448007.579999998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</row>
    <row r="15" spans="1:95" s="5" customFormat="1" x14ac:dyDescent="0.35">
      <c r="A15" s="17" t="s">
        <v>66</v>
      </c>
      <c r="B15" s="87">
        <v>444</v>
      </c>
      <c r="C15" s="87">
        <v>549</v>
      </c>
      <c r="D15" s="88">
        <v>126123251.94</v>
      </c>
      <c r="E15" s="88">
        <v>73.42</v>
      </c>
      <c r="F15" s="88">
        <v>39.74</v>
      </c>
      <c r="G15" s="88">
        <v>123</v>
      </c>
      <c r="H15" s="88">
        <v>51</v>
      </c>
      <c r="I15" s="88">
        <v>1.24</v>
      </c>
      <c r="J15" s="89">
        <v>2.2200000000000002</v>
      </c>
      <c r="K15" s="87">
        <v>16</v>
      </c>
      <c r="L15" s="88">
        <v>1478677.12</v>
      </c>
      <c r="M15" s="87">
        <v>33</v>
      </c>
      <c r="N15" s="88">
        <v>5017918.25</v>
      </c>
      <c r="O15" s="87">
        <v>82</v>
      </c>
      <c r="P15" s="88">
        <v>16538240.83</v>
      </c>
      <c r="Q15" s="87">
        <v>131</v>
      </c>
      <c r="R15" s="88">
        <v>46355729.020000003</v>
      </c>
      <c r="S15" s="87">
        <v>118</v>
      </c>
      <c r="T15" s="88">
        <v>28061921.350000001</v>
      </c>
      <c r="U15" s="87">
        <v>64</v>
      </c>
      <c r="V15" s="89">
        <v>28670765.370000001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</row>
    <row r="16" spans="1:95" s="5" customFormat="1" x14ac:dyDescent="0.35">
      <c r="A16" s="17" t="s">
        <v>67</v>
      </c>
      <c r="B16" s="87">
        <v>411</v>
      </c>
      <c r="C16" s="87">
        <v>514</v>
      </c>
      <c r="D16" s="88">
        <v>118111411.33</v>
      </c>
      <c r="E16" s="88">
        <v>72.33</v>
      </c>
      <c r="F16" s="88">
        <v>37.99</v>
      </c>
      <c r="G16" s="88">
        <v>111</v>
      </c>
      <c r="H16" s="88">
        <v>56</v>
      </c>
      <c r="I16" s="88">
        <v>1.42</v>
      </c>
      <c r="J16" s="89">
        <v>1.77</v>
      </c>
      <c r="K16" s="87">
        <v>16</v>
      </c>
      <c r="L16" s="88">
        <v>1797510.61</v>
      </c>
      <c r="M16" s="87">
        <v>54</v>
      </c>
      <c r="N16" s="88">
        <v>10283131.949999999</v>
      </c>
      <c r="O16" s="87">
        <v>86</v>
      </c>
      <c r="P16" s="88">
        <v>26106840.370000001</v>
      </c>
      <c r="Q16" s="87">
        <v>121</v>
      </c>
      <c r="R16" s="88">
        <v>25815849.609999999</v>
      </c>
      <c r="S16" s="87">
        <v>91</v>
      </c>
      <c r="T16" s="88">
        <v>25248290.23</v>
      </c>
      <c r="U16" s="87">
        <v>43</v>
      </c>
      <c r="V16" s="89">
        <v>28859788.559999999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</row>
    <row r="17" spans="1:95" s="5" customFormat="1" x14ac:dyDescent="0.35">
      <c r="A17" s="17" t="s">
        <v>68</v>
      </c>
      <c r="B17" s="87">
        <v>377</v>
      </c>
      <c r="C17" s="87">
        <v>467</v>
      </c>
      <c r="D17" s="88">
        <v>111583639.69</v>
      </c>
      <c r="E17" s="88">
        <v>69.209999999999994</v>
      </c>
      <c r="F17" s="88">
        <v>38.74</v>
      </c>
      <c r="G17" s="88">
        <v>120</v>
      </c>
      <c r="H17" s="88">
        <v>63</v>
      </c>
      <c r="I17" s="88">
        <v>1.39</v>
      </c>
      <c r="J17" s="89">
        <v>2.27</v>
      </c>
      <c r="K17" s="87">
        <v>27</v>
      </c>
      <c r="L17" s="88">
        <v>2109422.73</v>
      </c>
      <c r="M17" s="87">
        <v>39</v>
      </c>
      <c r="N17" s="88">
        <v>3838072.02</v>
      </c>
      <c r="O17" s="87">
        <v>82</v>
      </c>
      <c r="P17" s="88">
        <v>16405394.99</v>
      </c>
      <c r="Q17" s="87">
        <v>97</v>
      </c>
      <c r="R17" s="88">
        <v>34876984.82</v>
      </c>
      <c r="S17" s="87">
        <v>91</v>
      </c>
      <c r="T17" s="88">
        <v>37977673.020000003</v>
      </c>
      <c r="U17" s="87">
        <v>41</v>
      </c>
      <c r="V17" s="89">
        <v>16376092.109999999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</row>
    <row r="18" spans="1:95" s="5" customFormat="1" x14ac:dyDescent="0.35">
      <c r="A18" s="17" t="s">
        <v>69</v>
      </c>
      <c r="B18" s="87">
        <v>401</v>
      </c>
      <c r="C18" s="87">
        <v>486</v>
      </c>
      <c r="D18" s="88">
        <v>142873411.62</v>
      </c>
      <c r="E18" s="88">
        <v>68.63</v>
      </c>
      <c r="F18" s="88">
        <v>37.299999999999997</v>
      </c>
      <c r="G18" s="88">
        <v>109</v>
      </c>
      <c r="H18" s="88">
        <v>69</v>
      </c>
      <c r="I18" s="88">
        <v>1.25</v>
      </c>
      <c r="J18" s="89">
        <v>1.61</v>
      </c>
      <c r="K18" s="87">
        <v>20</v>
      </c>
      <c r="L18" s="88">
        <v>2469565</v>
      </c>
      <c r="M18" s="87">
        <v>61</v>
      </c>
      <c r="N18" s="88">
        <v>7020126.0700000003</v>
      </c>
      <c r="O18" s="87">
        <v>91</v>
      </c>
      <c r="P18" s="88">
        <v>35363392.380000003</v>
      </c>
      <c r="Q18" s="87">
        <v>112</v>
      </c>
      <c r="R18" s="88">
        <v>38782058.659999996</v>
      </c>
      <c r="S18" s="87">
        <v>87</v>
      </c>
      <c r="T18" s="88">
        <v>37658808.439999998</v>
      </c>
      <c r="U18" s="87">
        <v>30</v>
      </c>
      <c r="V18" s="89">
        <v>21579461.07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</row>
    <row r="19" spans="1:95" s="5" customFormat="1" x14ac:dyDescent="0.35">
      <c r="A19" s="17" t="s">
        <v>70</v>
      </c>
      <c r="B19" s="87">
        <v>315</v>
      </c>
      <c r="C19" s="87">
        <v>377</v>
      </c>
      <c r="D19" s="88">
        <v>113184030.13</v>
      </c>
      <c r="E19" s="88">
        <v>67.58</v>
      </c>
      <c r="F19" s="88">
        <v>40.96</v>
      </c>
      <c r="G19" s="88">
        <v>108</v>
      </c>
      <c r="H19" s="88">
        <v>75</v>
      </c>
      <c r="I19" s="88">
        <v>1.51</v>
      </c>
      <c r="J19" s="89">
        <v>2.15</v>
      </c>
      <c r="K19" s="87">
        <v>25</v>
      </c>
      <c r="L19" s="88">
        <v>3236674.48</v>
      </c>
      <c r="M19" s="87">
        <v>58</v>
      </c>
      <c r="N19" s="88">
        <v>12976340.630000001</v>
      </c>
      <c r="O19" s="87">
        <v>60</v>
      </c>
      <c r="P19" s="88">
        <v>8797519.75</v>
      </c>
      <c r="Q19" s="87">
        <v>86</v>
      </c>
      <c r="R19" s="88">
        <v>26594576.260000002</v>
      </c>
      <c r="S19" s="87">
        <v>59</v>
      </c>
      <c r="T19" s="88">
        <v>20063346.329999998</v>
      </c>
      <c r="U19" s="87">
        <v>27</v>
      </c>
      <c r="V19" s="89">
        <v>41515572.68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</row>
    <row r="20" spans="1:95" s="5" customFormat="1" x14ac:dyDescent="0.35">
      <c r="A20" s="17" t="s">
        <v>71</v>
      </c>
      <c r="B20" s="87">
        <v>318</v>
      </c>
      <c r="C20" s="87">
        <v>394</v>
      </c>
      <c r="D20" s="88">
        <v>90561561.019999996</v>
      </c>
      <c r="E20" s="88">
        <v>59.29</v>
      </c>
      <c r="F20" s="88">
        <v>32.25</v>
      </c>
      <c r="G20" s="88">
        <v>97</v>
      </c>
      <c r="H20" s="88">
        <v>81</v>
      </c>
      <c r="I20" s="88">
        <v>1.5</v>
      </c>
      <c r="J20" s="89">
        <v>2.0699999999999998</v>
      </c>
      <c r="K20" s="87">
        <v>29</v>
      </c>
      <c r="L20" s="88">
        <v>3036805.67</v>
      </c>
      <c r="M20" s="87">
        <v>61</v>
      </c>
      <c r="N20" s="88">
        <v>13547448.810000001</v>
      </c>
      <c r="O20" s="87">
        <v>86</v>
      </c>
      <c r="P20" s="88">
        <v>25193978.59</v>
      </c>
      <c r="Q20" s="87">
        <v>81</v>
      </c>
      <c r="R20" s="88">
        <v>26800340.84</v>
      </c>
      <c r="S20" s="87">
        <v>50</v>
      </c>
      <c r="T20" s="88">
        <v>14594484.84</v>
      </c>
      <c r="U20" s="87">
        <v>11</v>
      </c>
      <c r="V20" s="89">
        <v>7388502.2699999996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</row>
    <row r="21" spans="1:95" s="5" customFormat="1" x14ac:dyDescent="0.35">
      <c r="A21" s="17" t="s">
        <v>72</v>
      </c>
      <c r="B21" s="87">
        <v>251</v>
      </c>
      <c r="C21" s="87">
        <v>317</v>
      </c>
      <c r="D21" s="88">
        <v>85020758.219999999</v>
      </c>
      <c r="E21" s="88">
        <v>58.24</v>
      </c>
      <c r="F21" s="88">
        <v>32.619999999999997</v>
      </c>
      <c r="G21" s="88">
        <v>100</v>
      </c>
      <c r="H21" s="88">
        <v>86</v>
      </c>
      <c r="I21" s="88">
        <v>1.81</v>
      </c>
      <c r="J21" s="89">
        <v>2.61</v>
      </c>
      <c r="K21" s="87">
        <v>40</v>
      </c>
      <c r="L21" s="88">
        <v>5762527.3300000001</v>
      </c>
      <c r="M21" s="87">
        <v>64</v>
      </c>
      <c r="N21" s="88">
        <v>13032911.84</v>
      </c>
      <c r="O21" s="87">
        <v>50</v>
      </c>
      <c r="P21" s="88">
        <v>16318068.07</v>
      </c>
      <c r="Q21" s="87">
        <v>68</v>
      </c>
      <c r="R21" s="88">
        <v>20860716.170000002</v>
      </c>
      <c r="S21" s="87">
        <v>23</v>
      </c>
      <c r="T21" s="88">
        <v>26804749.719999999</v>
      </c>
      <c r="U21" s="87">
        <v>6</v>
      </c>
      <c r="V21" s="89">
        <v>2241785.09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</row>
    <row r="22" spans="1:95" s="5" customFormat="1" x14ac:dyDescent="0.35">
      <c r="A22" s="17" t="s">
        <v>73</v>
      </c>
      <c r="B22" s="87">
        <v>283</v>
      </c>
      <c r="C22" s="87">
        <v>346</v>
      </c>
      <c r="D22" s="88">
        <v>59791647.640000001</v>
      </c>
      <c r="E22" s="88">
        <v>54.55</v>
      </c>
      <c r="F22" s="88">
        <v>31.26</v>
      </c>
      <c r="G22" s="88">
        <v>94</v>
      </c>
      <c r="H22" s="88">
        <v>93</v>
      </c>
      <c r="I22" s="88">
        <v>1.96</v>
      </c>
      <c r="J22" s="89">
        <v>2.69</v>
      </c>
      <c r="K22" s="87">
        <v>38</v>
      </c>
      <c r="L22" s="88">
        <v>3037386.57</v>
      </c>
      <c r="M22" s="87">
        <v>59</v>
      </c>
      <c r="N22" s="88">
        <v>10111339.630000001</v>
      </c>
      <c r="O22" s="87">
        <v>73</v>
      </c>
      <c r="P22" s="88">
        <v>13327113.960000001</v>
      </c>
      <c r="Q22" s="87">
        <v>67</v>
      </c>
      <c r="R22" s="88">
        <v>19629280.539999999</v>
      </c>
      <c r="S22" s="87">
        <v>29</v>
      </c>
      <c r="T22" s="88">
        <v>8632555.4800000004</v>
      </c>
      <c r="U22" s="87">
        <v>17</v>
      </c>
      <c r="V22" s="89">
        <v>5053971.46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</row>
    <row r="23" spans="1:95" s="5" customFormat="1" x14ac:dyDescent="0.35">
      <c r="A23" s="17" t="s">
        <v>74</v>
      </c>
      <c r="B23" s="87">
        <v>3440</v>
      </c>
      <c r="C23" s="87">
        <v>4858</v>
      </c>
      <c r="D23" s="88">
        <v>459862372.81999999</v>
      </c>
      <c r="E23" s="88">
        <v>44.29</v>
      </c>
      <c r="F23" s="88">
        <v>29.34</v>
      </c>
      <c r="G23" s="88">
        <v>89</v>
      </c>
      <c r="H23" s="88">
        <v>142</v>
      </c>
      <c r="I23" s="88">
        <v>1.6</v>
      </c>
      <c r="J23" s="89">
        <v>2.0299999999999998</v>
      </c>
      <c r="K23" s="87">
        <v>1146</v>
      </c>
      <c r="L23" s="88">
        <v>53921595.399999999</v>
      </c>
      <c r="M23" s="87">
        <v>1075</v>
      </c>
      <c r="N23" s="88">
        <v>111522546.34</v>
      </c>
      <c r="O23" s="87">
        <v>584</v>
      </c>
      <c r="P23" s="88">
        <v>88738540.150000006</v>
      </c>
      <c r="Q23" s="87">
        <v>376</v>
      </c>
      <c r="R23" s="88">
        <v>78687061.549999997</v>
      </c>
      <c r="S23" s="87">
        <v>174</v>
      </c>
      <c r="T23" s="88">
        <v>69785012.989999995</v>
      </c>
      <c r="U23" s="87">
        <v>85</v>
      </c>
      <c r="V23" s="89">
        <v>57207616.390000001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</row>
    <row r="24" spans="1:95" s="6" customFormat="1" x14ac:dyDescent="0.35">
      <c r="A24" s="18"/>
      <c r="B24" s="22">
        <v>9178</v>
      </c>
      <c r="C24" s="22">
        <v>11945</v>
      </c>
      <c r="D24" s="81">
        <v>2699319967.3600001</v>
      </c>
      <c r="E24" s="81">
        <v>74.97</v>
      </c>
      <c r="F24" s="81">
        <v>38.020000000000003</v>
      </c>
      <c r="G24" s="81">
        <v>121</v>
      </c>
      <c r="H24" s="81">
        <v>50.4444444444444</v>
      </c>
      <c r="I24" s="81">
        <v>1.31</v>
      </c>
      <c r="J24" s="82">
        <v>2.0099999999999998</v>
      </c>
      <c r="K24" s="22">
        <v>1420</v>
      </c>
      <c r="L24" s="81">
        <v>98395019.950000003</v>
      </c>
      <c r="M24" s="22">
        <v>1715</v>
      </c>
      <c r="N24" s="81">
        <v>288989920.95999998</v>
      </c>
      <c r="O24" s="22">
        <v>1582</v>
      </c>
      <c r="P24" s="81">
        <v>388525644.83999997</v>
      </c>
      <c r="Q24" s="22">
        <v>1784</v>
      </c>
      <c r="R24" s="81">
        <v>612618153.36000001</v>
      </c>
      <c r="S24" s="22">
        <v>1630</v>
      </c>
      <c r="T24" s="81">
        <v>752595044.24000001</v>
      </c>
      <c r="U24" s="22">
        <v>1047</v>
      </c>
      <c r="V24" s="82">
        <v>558196184.00999999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</row>
    <row r="25" spans="1:95" x14ac:dyDescent="0.35">
      <c r="A25" s="1"/>
    </row>
    <row r="26" spans="1:95" x14ac:dyDescent="0.35">
      <c r="A2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D10" sqref="D10"/>
    </sheetView>
  </sheetViews>
  <sheetFormatPr defaultColWidth="11.453125" defaultRowHeight="14.5" x14ac:dyDescent="0.35"/>
  <cols>
    <col min="1" max="1" width="38.54296875" style="7" customWidth="1"/>
    <col min="2" max="4" width="21.453125" style="4" customWidth="1"/>
    <col min="5" max="46" width="11.453125" style="26"/>
  </cols>
  <sheetData>
    <row r="1" spans="1:46" x14ac:dyDescent="0.35">
      <c r="A1" s="15" t="s">
        <v>76</v>
      </c>
      <c r="B1" s="9"/>
    </row>
    <row r="2" spans="1:46" x14ac:dyDescent="0.35">
      <c r="A2" s="16" t="str">
        <f>+'LTV cover pool'!A2</f>
        <v>March 2022</v>
      </c>
      <c r="B2" s="10"/>
    </row>
    <row r="3" spans="1:46" x14ac:dyDescent="0.35">
      <c r="A3" s="15" t="s">
        <v>77</v>
      </c>
      <c r="B3" s="9"/>
    </row>
    <row r="4" spans="1:46" x14ac:dyDescent="0.35">
      <c r="A4" s="9"/>
      <c r="B4" s="9"/>
    </row>
    <row r="5" spans="1:46" x14ac:dyDescent="0.35">
      <c r="A5" s="1"/>
    </row>
    <row r="6" spans="1:46" x14ac:dyDescent="0.35">
      <c r="A6" s="2"/>
    </row>
    <row r="7" spans="1:46" x14ac:dyDescent="0.35">
      <c r="A7" s="1"/>
    </row>
    <row r="8" spans="1:46" ht="49.5" customHeight="1" x14ac:dyDescent="0.35">
      <c r="A8" s="20" t="s">
        <v>82</v>
      </c>
      <c r="B8" s="20" t="s">
        <v>85</v>
      </c>
      <c r="C8" s="20" t="s">
        <v>86</v>
      </c>
      <c r="D8" s="20" t="s">
        <v>119</v>
      </c>
    </row>
    <row r="9" spans="1:46" s="5" customFormat="1" x14ac:dyDescent="0.35">
      <c r="A9" s="31" t="s">
        <v>93</v>
      </c>
      <c r="B9" s="29">
        <v>46097</v>
      </c>
      <c r="C9" s="29">
        <v>71567</v>
      </c>
      <c r="D9" s="29">
        <v>7456758843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5" customFormat="1" x14ac:dyDescent="0.35">
      <c r="A10" s="31" t="s">
        <v>94</v>
      </c>
      <c r="B10" s="29">
        <f>+B11-B9</f>
        <v>135633</v>
      </c>
      <c r="C10" s="29">
        <f>+C11-C9</f>
        <v>217003</v>
      </c>
      <c r="D10" s="29">
        <f>+D11-D9</f>
        <v>13846745762.259998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6" customFormat="1" x14ac:dyDescent="0.35">
      <c r="A11" s="30" t="s">
        <v>83</v>
      </c>
      <c r="B11" s="25">
        <f>+'Seasoning cover pool'!B24</f>
        <v>181730</v>
      </c>
      <c r="C11" s="19">
        <f>+'Seasoning cover pool'!C24</f>
        <v>288570</v>
      </c>
      <c r="D11" s="28">
        <f>+'Seasoning cover pool'!D24</f>
        <v>21303504605.259998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5" customFormat="1" x14ac:dyDescent="0.35">
      <c r="A12"/>
      <c r="B12"/>
      <c r="C12"/>
      <c r="D12" s="33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5" customFormat="1" x14ac:dyDescent="0.35">
      <c r="A13" s="3"/>
      <c r="B13" s="3"/>
      <c r="C13"/>
      <c r="D13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5" customFormat="1" x14ac:dyDescent="0.35">
      <c r="A14"/>
      <c r="B14"/>
      <c r="C14"/>
      <c r="D1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5" customFormat="1" x14ac:dyDescent="0.35">
      <c r="A15"/>
      <c r="B15"/>
      <c r="C15"/>
      <c r="D1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5" customFormat="1" x14ac:dyDescent="0.35">
      <c r="A16"/>
      <c r="B16"/>
      <c r="C16"/>
      <c r="D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5" customFormat="1" x14ac:dyDescent="0.35">
      <c r="A17"/>
      <c r="B17"/>
      <c r="C17"/>
      <c r="D1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5" customFormat="1" x14ac:dyDescent="0.35">
      <c r="A18"/>
      <c r="B18"/>
      <c r="C18"/>
      <c r="D18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5" customFormat="1" x14ac:dyDescent="0.35">
      <c r="A19"/>
      <c r="B19"/>
      <c r="C19"/>
      <c r="D1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5" customFormat="1" x14ac:dyDescent="0.35">
      <c r="A20"/>
      <c r="B20"/>
      <c r="C20"/>
      <c r="D2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5" customFormat="1" x14ac:dyDescent="0.35">
      <c r="A21"/>
      <c r="B21"/>
      <c r="C21"/>
      <c r="D2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5" customFormat="1" x14ac:dyDescent="0.35">
      <c r="A22"/>
      <c r="B22"/>
      <c r="C22"/>
      <c r="D2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5" customFormat="1" x14ac:dyDescent="0.35">
      <c r="A23"/>
      <c r="B23"/>
      <c r="C23"/>
      <c r="D23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5" customFormat="1" x14ac:dyDescent="0.35">
      <c r="A24"/>
      <c r="B24"/>
      <c r="C24"/>
      <c r="D2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5" customFormat="1" x14ac:dyDescent="0.35">
      <c r="A25"/>
      <c r="B25"/>
      <c r="C25"/>
      <c r="D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5" customFormat="1" x14ac:dyDescent="0.35">
      <c r="A26"/>
      <c r="B26"/>
      <c r="C26"/>
      <c r="D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5" customFormat="1" x14ac:dyDescent="0.35">
      <c r="A27"/>
      <c r="B27"/>
      <c r="C27"/>
      <c r="D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6" customFormat="1" x14ac:dyDescent="0.35">
      <c r="A28"/>
      <c r="B28"/>
      <c r="C28"/>
      <c r="D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1:46" x14ac:dyDescent="0.35">
      <c r="A29"/>
      <c r="B29"/>
      <c r="C29"/>
      <c r="D29"/>
    </row>
    <row r="30" spans="1:46" x14ac:dyDescent="0.3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D10" sqref="D10"/>
    </sheetView>
  </sheetViews>
  <sheetFormatPr defaultColWidth="11.453125" defaultRowHeight="14.5" x14ac:dyDescent="0.35"/>
  <cols>
    <col min="1" max="1" width="38.54296875" style="7" customWidth="1"/>
    <col min="2" max="3" width="21.453125" style="4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14" x14ac:dyDescent="0.35">
      <c r="A1" s="15" t="s">
        <v>76</v>
      </c>
    </row>
    <row r="2" spans="1:114" x14ac:dyDescent="0.35">
      <c r="A2" s="16" t="str">
        <f>+'LTV cover pool'!A2</f>
        <v>March 2022</v>
      </c>
    </row>
    <row r="3" spans="1:114" x14ac:dyDescent="0.35">
      <c r="A3" s="15" t="s">
        <v>77</v>
      </c>
    </row>
    <row r="4" spans="1:114" x14ac:dyDescent="0.35">
      <c r="A4" s="15"/>
    </row>
    <row r="5" spans="1:114" x14ac:dyDescent="0.35">
      <c r="A5" s="1"/>
    </row>
    <row r="6" spans="1:114" x14ac:dyDescent="0.35">
      <c r="A6" s="2"/>
    </row>
    <row r="7" spans="1:114" x14ac:dyDescent="0.35">
      <c r="A7" s="1"/>
    </row>
    <row r="8" spans="1:114" ht="49.5" customHeight="1" x14ac:dyDescent="0.35">
      <c r="A8" s="20" t="s">
        <v>82</v>
      </c>
      <c r="B8" s="20" t="s">
        <v>85</v>
      </c>
      <c r="C8" s="20" t="s">
        <v>86</v>
      </c>
      <c r="D8" s="20" t="s">
        <v>78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114" s="5" customFormat="1" x14ac:dyDescent="0.35">
      <c r="A9" s="31" t="s">
        <v>93</v>
      </c>
      <c r="B9" s="29">
        <v>44372</v>
      </c>
      <c r="C9" s="29">
        <v>69349</v>
      </c>
      <c r="D9" s="29">
        <v>6787742182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114" s="5" customFormat="1" x14ac:dyDescent="0.35">
      <c r="A10" s="31" t="s">
        <v>94</v>
      </c>
      <c r="B10" s="29">
        <f>+B11-B9</f>
        <v>128180</v>
      </c>
      <c r="C10" s="29">
        <f>+C11-C9</f>
        <v>207276</v>
      </c>
      <c r="D10" s="29">
        <f>+D11-D9</f>
        <v>11816442455.900002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114" s="6" customFormat="1" x14ac:dyDescent="0.35">
      <c r="A11" s="30" t="s">
        <v>83</v>
      </c>
      <c r="B11" s="25">
        <f>+'Seasoning residential'!B24</f>
        <v>172552</v>
      </c>
      <c r="C11" s="25">
        <f>+'Seasoning residential'!C24</f>
        <v>276625</v>
      </c>
      <c r="D11" s="25">
        <f>+'Seasoning residential'!D24</f>
        <v>18604184637.900002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114" s="5" customFormat="1" x14ac:dyDescent="0.3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 x14ac:dyDescent="0.3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35">
      <c r="A24"/>
      <c r="B24"/>
      <c r="C24"/>
      <c r="D24"/>
    </row>
    <row r="25" spans="1:114" x14ac:dyDescent="0.35">
      <c r="A25"/>
      <c r="B25"/>
      <c r="C25"/>
      <c r="D25"/>
    </row>
    <row r="26" spans="1:114" x14ac:dyDescent="0.35">
      <c r="A26"/>
      <c r="B26"/>
      <c r="C26"/>
      <c r="D26"/>
    </row>
    <row r="27" spans="1:114" x14ac:dyDescent="0.3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D10" sqref="D10"/>
    </sheetView>
  </sheetViews>
  <sheetFormatPr defaultColWidth="11.453125" defaultRowHeight="14.5" x14ac:dyDescent="0.35"/>
  <cols>
    <col min="1" max="1" width="35.72656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44" x14ac:dyDescent="0.35">
      <c r="A1" s="15" t="s">
        <v>76</v>
      </c>
    </row>
    <row r="2" spans="1:144" x14ac:dyDescent="0.35">
      <c r="A2" s="16" t="str">
        <f>+'LTV cover pool'!A2</f>
        <v>March 2022</v>
      </c>
    </row>
    <row r="3" spans="1:144" x14ac:dyDescent="0.35">
      <c r="A3" s="15" t="s">
        <v>77</v>
      </c>
    </row>
    <row r="4" spans="1:144" x14ac:dyDescent="0.35">
      <c r="A4" s="9"/>
    </row>
    <row r="5" spans="1:144" x14ac:dyDescent="0.35">
      <c r="A5" s="1"/>
    </row>
    <row r="6" spans="1:144" x14ac:dyDescent="0.35">
      <c r="A6" s="2"/>
    </row>
    <row r="7" spans="1:144" x14ac:dyDescent="0.35">
      <c r="A7" s="1"/>
    </row>
    <row r="8" spans="1:144" ht="49.5" customHeight="1" x14ac:dyDescent="0.35">
      <c r="A8" s="20" t="s">
        <v>82</v>
      </c>
      <c r="B8" s="20" t="s">
        <v>85</v>
      </c>
      <c r="C8" s="20" t="s">
        <v>86</v>
      </c>
      <c r="D8" s="20" t="s">
        <v>78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144" s="5" customFormat="1" x14ac:dyDescent="0.35">
      <c r="A9" s="31" t="s">
        <v>93</v>
      </c>
      <c r="B9" s="29">
        <v>1725</v>
      </c>
      <c r="C9" s="29">
        <v>2218</v>
      </c>
      <c r="D9" s="29">
        <v>669016660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144" s="5" customFormat="1" x14ac:dyDescent="0.35">
      <c r="A10" s="31" t="s">
        <v>94</v>
      </c>
      <c r="B10" s="29">
        <f>+B11-B9</f>
        <v>7453</v>
      </c>
      <c r="C10" s="29">
        <f>+C11-C9</f>
        <v>9727</v>
      </c>
      <c r="D10" s="29">
        <f>+D11-D9</f>
        <v>2030303307.3600001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144" s="6" customFormat="1" x14ac:dyDescent="0.35">
      <c r="A11" s="30" t="s">
        <v>83</v>
      </c>
      <c r="B11" s="32">
        <f>+'Seasoning commercial'!B24</f>
        <v>9178</v>
      </c>
      <c r="C11" s="32">
        <f>+'Seasoning commercial'!C24</f>
        <v>11945</v>
      </c>
      <c r="D11" s="32">
        <f>+'Seasoning commercial'!D24</f>
        <v>2699319967.3600001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144" s="5" customFormat="1" x14ac:dyDescent="0.3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 x14ac:dyDescent="0.3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 x14ac:dyDescent="0.3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 x14ac:dyDescent="0.3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35">
      <c r="A26"/>
      <c r="B26"/>
      <c r="C26"/>
      <c r="D26"/>
    </row>
    <row r="27" spans="1:144" x14ac:dyDescent="0.3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B26"/>
  <sheetViews>
    <sheetView showGridLines="0" workbookViewId="0">
      <selection activeCell="A17" sqref="A17"/>
    </sheetView>
  </sheetViews>
  <sheetFormatPr defaultColWidth="11.453125" defaultRowHeight="14.5" x14ac:dyDescent="0.35"/>
  <cols>
    <col min="1" max="1" width="28.54296875" style="7" customWidth="1"/>
    <col min="2" max="3" width="21.453125" style="4" customWidth="1"/>
    <col min="4" max="4" width="18.54296875" style="4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19.81640625" style="4" bestFit="1" customWidth="1"/>
    <col min="12" max="12" width="36.453125" style="4" bestFit="1" customWidth="1"/>
    <col min="13" max="13" width="19.81640625" style="4" bestFit="1" customWidth="1"/>
    <col min="14" max="14" width="36.453125" style="4" bestFit="1" customWidth="1"/>
    <col min="15" max="15" width="19.81640625" style="4" bestFit="1" customWidth="1"/>
    <col min="16" max="16" width="38.54296875" style="4" customWidth="1"/>
    <col min="17" max="17" width="19.81640625" style="4" bestFit="1" customWidth="1"/>
    <col min="18" max="18" width="36.453125" style="4" bestFit="1" customWidth="1"/>
    <col min="19" max="19" width="19.81640625" style="4" bestFit="1" customWidth="1"/>
    <col min="20" max="20" width="38.54296875" style="4" customWidth="1"/>
    <col min="21" max="21" width="19.81640625" style="4" bestFit="1" customWidth="1"/>
    <col min="22" max="22" width="40" style="4" customWidth="1"/>
    <col min="23" max="23" width="19.81640625" style="4" bestFit="1" customWidth="1"/>
    <col min="24" max="24" width="34.26953125" style="4" customWidth="1"/>
    <col min="25" max="25" width="19.81640625" style="4" bestFit="1" customWidth="1"/>
    <col min="26" max="26" width="21.7265625" bestFit="1" customWidth="1"/>
    <col min="27" max="54" width="11.453125" style="26"/>
  </cols>
  <sheetData>
    <row r="1" spans="1:54" x14ac:dyDescent="0.35">
      <c r="A1" s="15" t="s">
        <v>76</v>
      </c>
    </row>
    <row r="2" spans="1:54" x14ac:dyDescent="0.35">
      <c r="A2" s="16" t="str">
        <f>+'LTV cover pool'!A2</f>
        <v>March 2022</v>
      </c>
    </row>
    <row r="3" spans="1:54" x14ac:dyDescent="0.35">
      <c r="A3" s="15" t="s">
        <v>77</v>
      </c>
    </row>
    <row r="4" spans="1:54" ht="15.5" x14ac:dyDescent="0.35">
      <c r="A4" s="1"/>
      <c r="K4" s="36" t="s">
        <v>111</v>
      </c>
      <c r="L4" s="36" t="s">
        <v>111</v>
      </c>
      <c r="M4" s="36" t="s">
        <v>112</v>
      </c>
      <c r="N4" s="36" t="s">
        <v>112</v>
      </c>
      <c r="O4" s="36" t="s">
        <v>113</v>
      </c>
      <c r="P4" s="36" t="s">
        <v>113</v>
      </c>
      <c r="Q4" s="36" t="s">
        <v>114</v>
      </c>
      <c r="R4" s="36" t="s">
        <v>114</v>
      </c>
      <c r="S4" s="36" t="s">
        <v>115</v>
      </c>
      <c r="T4" s="36" t="s">
        <v>115</v>
      </c>
      <c r="U4" s="36" t="s">
        <v>116</v>
      </c>
      <c r="V4" s="36" t="s">
        <v>116</v>
      </c>
      <c r="W4" s="36" t="s">
        <v>117</v>
      </c>
      <c r="X4" s="36" t="s">
        <v>117</v>
      </c>
      <c r="Y4" s="36" t="s">
        <v>118</v>
      </c>
      <c r="Z4" s="36" t="s">
        <v>118</v>
      </c>
    </row>
    <row r="5" spans="1:54" ht="42" customHeight="1" x14ac:dyDescent="0.35">
      <c r="A5" s="20" t="s">
        <v>103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35" t="s">
        <v>82</v>
      </c>
      <c r="K5" s="36" t="s">
        <v>85</v>
      </c>
      <c r="L5" s="36" t="s">
        <v>119</v>
      </c>
      <c r="M5" s="36" t="s">
        <v>85</v>
      </c>
      <c r="N5" s="36" t="s">
        <v>119</v>
      </c>
      <c r="O5" s="36" t="s">
        <v>85</v>
      </c>
      <c r="P5" s="36" t="s">
        <v>119</v>
      </c>
      <c r="Q5" s="36" t="s">
        <v>85</v>
      </c>
      <c r="R5" s="36" t="s">
        <v>119</v>
      </c>
      <c r="S5" s="36" t="s">
        <v>85</v>
      </c>
      <c r="T5" s="36" t="s">
        <v>119</v>
      </c>
      <c r="U5" s="36" t="s">
        <v>85</v>
      </c>
      <c r="V5" s="36" t="s">
        <v>119</v>
      </c>
      <c r="W5" s="36" t="s">
        <v>85</v>
      </c>
      <c r="X5" s="36" t="s">
        <v>119</v>
      </c>
      <c r="Y5" s="36" t="s">
        <v>85</v>
      </c>
      <c r="Z5" s="36" t="s">
        <v>119</v>
      </c>
    </row>
    <row r="6" spans="1:54" s="5" customFormat="1" x14ac:dyDescent="0.35">
      <c r="A6" s="90" t="s">
        <v>155</v>
      </c>
      <c r="B6" s="21">
        <v>15</v>
      </c>
      <c r="C6" s="21">
        <v>19</v>
      </c>
      <c r="D6" s="63">
        <v>15396381.289999999</v>
      </c>
      <c r="E6" s="63">
        <v>78.489999999999995</v>
      </c>
      <c r="F6" s="63">
        <v>30.14</v>
      </c>
      <c r="G6" s="63">
        <v>115</v>
      </c>
      <c r="H6" s="63">
        <v>38</v>
      </c>
      <c r="I6" s="63">
        <v>1.1000000000000001</v>
      </c>
      <c r="J6" s="80">
        <v>1.95</v>
      </c>
      <c r="K6" s="21">
        <v>2</v>
      </c>
      <c r="L6" s="63">
        <v>720668.01</v>
      </c>
      <c r="M6" s="21">
        <v>2</v>
      </c>
      <c r="N6" s="63">
        <v>2666148.36</v>
      </c>
      <c r="O6" s="21">
        <v>6</v>
      </c>
      <c r="P6" s="63">
        <v>5588928.6500000004</v>
      </c>
      <c r="Q6" s="21">
        <v>3</v>
      </c>
      <c r="R6" s="63">
        <v>3665415.46</v>
      </c>
      <c r="S6" s="83"/>
      <c r="T6" s="83"/>
      <c r="U6" s="21">
        <v>2</v>
      </c>
      <c r="V6" s="63">
        <v>2755220.81</v>
      </c>
      <c r="W6" s="83"/>
      <c r="X6" s="83"/>
      <c r="Y6" s="83"/>
      <c r="Z6" s="83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s="5" customFormat="1" x14ac:dyDescent="0.35">
      <c r="A7" s="90" t="s">
        <v>152</v>
      </c>
      <c r="B7" s="21">
        <v>364</v>
      </c>
      <c r="C7" s="21">
        <v>466</v>
      </c>
      <c r="D7" s="63">
        <v>363395935.06999999</v>
      </c>
      <c r="E7" s="63">
        <v>83.34</v>
      </c>
      <c r="F7" s="63">
        <v>39.72</v>
      </c>
      <c r="G7" s="63">
        <v>128</v>
      </c>
      <c r="H7" s="63">
        <v>47</v>
      </c>
      <c r="I7" s="63">
        <v>1.3</v>
      </c>
      <c r="J7" s="80">
        <v>2.13</v>
      </c>
      <c r="K7" s="21">
        <v>31</v>
      </c>
      <c r="L7" s="63">
        <v>8585220.3399999999</v>
      </c>
      <c r="M7" s="21">
        <v>54</v>
      </c>
      <c r="N7" s="63">
        <v>39213925.229999997</v>
      </c>
      <c r="O7" s="21">
        <v>57</v>
      </c>
      <c r="P7" s="63">
        <v>54965698.969999999</v>
      </c>
      <c r="Q7" s="21">
        <v>90</v>
      </c>
      <c r="R7" s="63">
        <v>81573886.200000003</v>
      </c>
      <c r="S7" s="21">
        <v>73</v>
      </c>
      <c r="T7" s="63">
        <v>69110785.170000002</v>
      </c>
      <c r="U7" s="21">
        <v>59</v>
      </c>
      <c r="V7" s="63">
        <v>109946419.16</v>
      </c>
      <c r="W7" s="21"/>
      <c r="X7" s="63"/>
      <c r="Y7" s="21"/>
      <c r="Z7" s="63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s="5" customFormat="1" x14ac:dyDescent="0.35">
      <c r="A8" s="90" t="s">
        <v>95</v>
      </c>
      <c r="B8" s="21">
        <v>194</v>
      </c>
      <c r="C8" s="21">
        <v>277</v>
      </c>
      <c r="D8" s="63">
        <v>12884440.74</v>
      </c>
      <c r="E8" s="63">
        <v>69.23</v>
      </c>
      <c r="F8" s="63">
        <v>37.9</v>
      </c>
      <c r="G8" s="63">
        <v>122</v>
      </c>
      <c r="H8" s="63">
        <v>64</v>
      </c>
      <c r="I8" s="63">
        <v>1.39</v>
      </c>
      <c r="J8" s="80">
        <v>1.7</v>
      </c>
      <c r="K8" s="21">
        <v>27</v>
      </c>
      <c r="L8" s="63">
        <v>337067.87</v>
      </c>
      <c r="M8" s="21">
        <v>40</v>
      </c>
      <c r="N8" s="63">
        <v>1562215.72</v>
      </c>
      <c r="O8" s="21">
        <v>47</v>
      </c>
      <c r="P8" s="63">
        <v>1357192.1</v>
      </c>
      <c r="Q8" s="21">
        <v>32</v>
      </c>
      <c r="R8" s="63">
        <v>3361853.43</v>
      </c>
      <c r="S8" s="21">
        <v>31</v>
      </c>
      <c r="T8" s="63">
        <v>3127321.67</v>
      </c>
      <c r="U8" s="21">
        <v>17</v>
      </c>
      <c r="V8" s="63">
        <v>3138789.95</v>
      </c>
      <c r="W8" s="83"/>
      <c r="X8" s="83"/>
      <c r="Y8" s="21"/>
      <c r="Z8" s="63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s="5" customFormat="1" x14ac:dyDescent="0.35">
      <c r="A9" s="90" t="s">
        <v>156</v>
      </c>
      <c r="B9" s="21">
        <v>8</v>
      </c>
      <c r="C9" s="21">
        <v>11</v>
      </c>
      <c r="D9" s="63">
        <v>2039175.06</v>
      </c>
      <c r="E9" s="63">
        <v>56.09</v>
      </c>
      <c r="F9" s="63">
        <v>43.38</v>
      </c>
      <c r="G9" s="63">
        <v>86</v>
      </c>
      <c r="H9" s="63">
        <v>78</v>
      </c>
      <c r="I9" s="63">
        <v>1.0900000000000001</v>
      </c>
      <c r="J9" s="80">
        <v>1.59</v>
      </c>
      <c r="K9" s="21">
        <v>2</v>
      </c>
      <c r="L9" s="63">
        <v>73889.27</v>
      </c>
      <c r="M9" s="21">
        <v>1</v>
      </c>
      <c r="N9" s="63">
        <v>124748.22</v>
      </c>
      <c r="O9" s="21"/>
      <c r="P9" s="63"/>
      <c r="Q9" s="21">
        <v>2</v>
      </c>
      <c r="R9" s="63">
        <v>388674.45</v>
      </c>
      <c r="S9" s="21">
        <v>1</v>
      </c>
      <c r="T9" s="63">
        <v>222498.16</v>
      </c>
      <c r="U9" s="21">
        <v>2</v>
      </c>
      <c r="V9" s="63">
        <v>1229364.96</v>
      </c>
      <c r="W9" s="21"/>
      <c r="X9" s="63"/>
      <c r="Y9" s="21"/>
      <c r="Z9" s="63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s="5" customFormat="1" x14ac:dyDescent="0.35">
      <c r="A10" s="90" t="s">
        <v>154</v>
      </c>
      <c r="B10" s="21">
        <v>144</v>
      </c>
      <c r="C10" s="21">
        <v>175</v>
      </c>
      <c r="D10" s="63">
        <v>285104441.38</v>
      </c>
      <c r="E10" s="63">
        <v>83.73</v>
      </c>
      <c r="F10" s="63">
        <v>37.270000000000003</v>
      </c>
      <c r="G10" s="63">
        <v>120</v>
      </c>
      <c r="H10" s="63">
        <v>45</v>
      </c>
      <c r="I10" s="63">
        <v>1.36</v>
      </c>
      <c r="J10" s="80">
        <v>1.98</v>
      </c>
      <c r="K10" s="21">
        <v>26</v>
      </c>
      <c r="L10" s="63">
        <v>20401550.940000001</v>
      </c>
      <c r="M10" s="21">
        <v>30</v>
      </c>
      <c r="N10" s="63">
        <v>27360468.370000001</v>
      </c>
      <c r="O10" s="21">
        <v>25</v>
      </c>
      <c r="P10" s="63">
        <v>36607758.93</v>
      </c>
      <c r="Q10" s="21">
        <v>24</v>
      </c>
      <c r="R10" s="63">
        <v>49989299.32</v>
      </c>
      <c r="S10" s="21">
        <v>24</v>
      </c>
      <c r="T10" s="63">
        <v>105361699.42</v>
      </c>
      <c r="U10" s="21">
        <v>15</v>
      </c>
      <c r="V10" s="63">
        <v>45383664.399999999</v>
      </c>
      <c r="W10" s="21"/>
      <c r="X10" s="63"/>
      <c r="Y10" s="21"/>
      <c r="Z10" s="63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s="5" customFormat="1" x14ac:dyDescent="0.35">
      <c r="A11" s="90" t="s">
        <v>96</v>
      </c>
      <c r="B11" s="21">
        <v>4891</v>
      </c>
      <c r="C11" s="21">
        <v>6596</v>
      </c>
      <c r="D11" s="63">
        <v>896704079.52999997</v>
      </c>
      <c r="E11" s="63">
        <v>68.930000000000007</v>
      </c>
      <c r="F11" s="63">
        <v>36.74</v>
      </c>
      <c r="G11" s="63">
        <v>119</v>
      </c>
      <c r="H11" s="63">
        <v>68</v>
      </c>
      <c r="I11" s="63">
        <v>1.23</v>
      </c>
      <c r="J11" s="80">
        <v>1.88</v>
      </c>
      <c r="K11" s="21">
        <v>924</v>
      </c>
      <c r="L11" s="63">
        <v>40984704.329999998</v>
      </c>
      <c r="M11" s="21">
        <v>1032</v>
      </c>
      <c r="N11" s="63">
        <v>107846222.48999999</v>
      </c>
      <c r="O11" s="21">
        <v>810</v>
      </c>
      <c r="P11" s="63">
        <v>140399239.49000001</v>
      </c>
      <c r="Q11" s="21">
        <v>824</v>
      </c>
      <c r="R11" s="63">
        <v>206107264.00999999</v>
      </c>
      <c r="S11" s="21">
        <v>797</v>
      </c>
      <c r="T11" s="63">
        <v>213514166.71000001</v>
      </c>
      <c r="U11" s="21">
        <v>504</v>
      </c>
      <c r="V11" s="63">
        <v>187852482.5</v>
      </c>
      <c r="W11" s="21"/>
      <c r="X11" s="63"/>
      <c r="Y11" s="21"/>
      <c r="Z11" s="63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s="5" customFormat="1" x14ac:dyDescent="0.35">
      <c r="A12" s="90" t="s">
        <v>159</v>
      </c>
      <c r="B12" s="21">
        <v>2009</v>
      </c>
      <c r="C12" s="21">
        <v>2404</v>
      </c>
      <c r="D12" s="63">
        <v>560548005.38999999</v>
      </c>
      <c r="E12" s="63">
        <v>72.58</v>
      </c>
      <c r="F12" s="63">
        <v>38.24</v>
      </c>
      <c r="G12" s="63">
        <v>113</v>
      </c>
      <c r="H12" s="63">
        <v>54</v>
      </c>
      <c r="I12" s="63">
        <v>1.36</v>
      </c>
      <c r="J12" s="80">
        <v>2.0499999999999998</v>
      </c>
      <c r="K12" s="21">
        <v>228</v>
      </c>
      <c r="L12" s="63">
        <v>14321731.279999999</v>
      </c>
      <c r="M12" s="21">
        <v>296</v>
      </c>
      <c r="N12" s="63">
        <v>45581991.649999999</v>
      </c>
      <c r="O12" s="21">
        <v>352</v>
      </c>
      <c r="P12" s="63">
        <v>88904640.200000003</v>
      </c>
      <c r="Q12" s="21">
        <v>479</v>
      </c>
      <c r="R12" s="63">
        <v>152864879.38999999</v>
      </c>
      <c r="S12" s="21">
        <v>404</v>
      </c>
      <c r="T12" s="63">
        <v>153890943.5</v>
      </c>
      <c r="U12" s="21">
        <v>250</v>
      </c>
      <c r="V12" s="63">
        <v>104983819.37</v>
      </c>
      <c r="W12" s="21"/>
      <c r="X12" s="63"/>
      <c r="Y12" s="21"/>
      <c r="Z12" s="63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s="5" customFormat="1" x14ac:dyDescent="0.35">
      <c r="A13" s="90" t="s">
        <v>98</v>
      </c>
      <c r="B13" s="21">
        <v>883</v>
      </c>
      <c r="C13" s="21">
        <v>1110</v>
      </c>
      <c r="D13" s="63">
        <v>268406646.65000001</v>
      </c>
      <c r="E13" s="63">
        <v>78.48</v>
      </c>
      <c r="F13" s="63">
        <v>40.76</v>
      </c>
      <c r="G13" s="63">
        <v>132</v>
      </c>
      <c r="H13" s="63">
        <v>52</v>
      </c>
      <c r="I13" s="63">
        <v>1.25</v>
      </c>
      <c r="J13" s="80">
        <v>1.94</v>
      </c>
      <c r="K13" s="21">
        <v>71</v>
      </c>
      <c r="L13" s="63">
        <v>5376351.4699999997</v>
      </c>
      <c r="M13" s="21">
        <v>140</v>
      </c>
      <c r="N13" s="63">
        <v>27235640.82</v>
      </c>
      <c r="O13" s="21">
        <v>153</v>
      </c>
      <c r="P13" s="63">
        <v>23517614.809999999</v>
      </c>
      <c r="Q13" s="21">
        <v>199</v>
      </c>
      <c r="R13" s="63">
        <v>52138223.689999998</v>
      </c>
      <c r="S13" s="21">
        <v>189</v>
      </c>
      <c r="T13" s="63">
        <v>92504884.019999996</v>
      </c>
      <c r="U13" s="21">
        <v>131</v>
      </c>
      <c r="V13" s="63">
        <v>67633931.840000004</v>
      </c>
      <c r="W13" s="21"/>
      <c r="X13" s="63"/>
      <c r="Y13" s="21"/>
      <c r="Z13" s="63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s="5" customFormat="1" x14ac:dyDescent="0.35">
      <c r="A14" s="90" t="s">
        <v>158</v>
      </c>
      <c r="B14" s="21">
        <v>190</v>
      </c>
      <c r="C14" s="21">
        <v>221</v>
      </c>
      <c r="D14" s="63">
        <v>151218840.83000001</v>
      </c>
      <c r="E14" s="63">
        <v>82.39</v>
      </c>
      <c r="F14" s="63">
        <v>39.380000000000003</v>
      </c>
      <c r="G14" s="63">
        <v>137</v>
      </c>
      <c r="H14" s="63">
        <v>44</v>
      </c>
      <c r="I14" s="63">
        <v>1.52</v>
      </c>
      <c r="J14" s="80">
        <v>2.4700000000000002</v>
      </c>
      <c r="K14" s="21">
        <v>20</v>
      </c>
      <c r="L14" s="63">
        <v>3005542.5</v>
      </c>
      <c r="M14" s="21">
        <v>26</v>
      </c>
      <c r="N14" s="63">
        <v>20592857.73</v>
      </c>
      <c r="O14" s="21">
        <v>37</v>
      </c>
      <c r="P14" s="63">
        <v>14609211.26</v>
      </c>
      <c r="Q14" s="21">
        <v>36</v>
      </c>
      <c r="R14" s="63">
        <v>22041126.949999999</v>
      </c>
      <c r="S14" s="21">
        <v>46</v>
      </c>
      <c r="T14" s="63">
        <v>75942611.829999998</v>
      </c>
      <c r="U14" s="21">
        <v>25</v>
      </c>
      <c r="V14" s="63">
        <v>15027490.560000001</v>
      </c>
      <c r="W14" s="21"/>
      <c r="X14" s="63"/>
      <c r="Y14" s="21"/>
      <c r="Z14" s="63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s="6" customFormat="1" x14ac:dyDescent="0.35">
      <c r="A15" s="90" t="s">
        <v>101</v>
      </c>
      <c r="B15" s="21">
        <v>92</v>
      </c>
      <c r="C15" s="21">
        <v>116</v>
      </c>
      <c r="D15" s="63">
        <v>38484809.960000001</v>
      </c>
      <c r="E15" s="63">
        <v>81.819999999999993</v>
      </c>
      <c r="F15" s="63">
        <v>36.630000000000003</v>
      </c>
      <c r="G15" s="63">
        <v>93</v>
      </c>
      <c r="H15" s="63">
        <v>32</v>
      </c>
      <c r="I15" s="63">
        <v>1.73</v>
      </c>
      <c r="J15" s="80">
        <v>2.0499999999999998</v>
      </c>
      <c r="K15" s="21">
        <v>13</v>
      </c>
      <c r="L15" s="63">
        <v>736257.11</v>
      </c>
      <c r="M15" s="21">
        <v>18</v>
      </c>
      <c r="N15" s="63">
        <v>5873913.5099999998</v>
      </c>
      <c r="O15" s="21">
        <v>14</v>
      </c>
      <c r="P15" s="63">
        <v>5083202.84</v>
      </c>
      <c r="Q15" s="21">
        <v>21</v>
      </c>
      <c r="R15" s="63">
        <v>10556740.59</v>
      </c>
      <c r="S15" s="21">
        <v>19</v>
      </c>
      <c r="T15" s="63">
        <v>11910273.4</v>
      </c>
      <c r="U15" s="21">
        <v>7</v>
      </c>
      <c r="V15" s="63">
        <v>4324422.51</v>
      </c>
      <c r="W15" s="21"/>
      <c r="X15" s="63"/>
      <c r="Y15" s="21"/>
      <c r="Z15" s="63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x14ac:dyDescent="0.35">
      <c r="A16" s="90" t="s">
        <v>160</v>
      </c>
      <c r="B16" s="21">
        <v>3</v>
      </c>
      <c r="C16" s="21">
        <v>5</v>
      </c>
      <c r="D16" s="63">
        <v>32370.720000000001</v>
      </c>
      <c r="E16" s="63">
        <v>28.97</v>
      </c>
      <c r="F16" s="63">
        <v>16.239999999999998</v>
      </c>
      <c r="G16" s="63">
        <v>80</v>
      </c>
      <c r="H16" s="63">
        <v>180</v>
      </c>
      <c r="I16" s="63">
        <v>0.57999999999999996</v>
      </c>
      <c r="J16" s="80">
        <v>1.23</v>
      </c>
      <c r="K16" s="21">
        <v>1</v>
      </c>
      <c r="L16" s="63">
        <v>160.83000000000001</v>
      </c>
      <c r="M16" s="21">
        <v>1</v>
      </c>
      <c r="N16" s="63">
        <v>26493.71</v>
      </c>
      <c r="O16" s="83"/>
      <c r="P16" s="83"/>
      <c r="Q16" s="21"/>
      <c r="R16" s="63"/>
      <c r="S16" s="21">
        <v>1</v>
      </c>
      <c r="T16" s="63">
        <v>5716.18</v>
      </c>
      <c r="U16" s="21"/>
      <c r="V16" s="63"/>
      <c r="W16" s="83"/>
      <c r="X16" s="83"/>
      <c r="Y16" s="83"/>
      <c r="Z16" s="83"/>
    </row>
    <row r="17" spans="1:26" x14ac:dyDescent="0.35">
      <c r="A17" s="90" t="s">
        <v>102</v>
      </c>
      <c r="B17" s="21">
        <v>172937</v>
      </c>
      <c r="C17" s="21">
        <v>277170</v>
      </c>
      <c r="D17" s="63">
        <v>18709289478.639999</v>
      </c>
      <c r="E17" s="63">
        <v>77.849999999999994</v>
      </c>
      <c r="F17" s="63">
        <v>51.62</v>
      </c>
      <c r="G17" s="63">
        <v>236</v>
      </c>
      <c r="H17" s="63">
        <v>77</v>
      </c>
      <c r="I17" s="63">
        <v>0.63</v>
      </c>
      <c r="J17" s="80">
        <v>1.25</v>
      </c>
      <c r="K17" s="21">
        <v>21607</v>
      </c>
      <c r="L17" s="63">
        <v>296680124.70999998</v>
      </c>
      <c r="M17" s="21">
        <v>19376</v>
      </c>
      <c r="N17" s="63">
        <v>834743810.42999995</v>
      </c>
      <c r="O17" s="21">
        <v>20697</v>
      </c>
      <c r="P17" s="63">
        <v>1519622951.98</v>
      </c>
      <c r="Q17" s="21">
        <v>21787</v>
      </c>
      <c r="R17" s="63">
        <v>2273455625.4400001</v>
      </c>
      <c r="S17" s="21">
        <v>23591</v>
      </c>
      <c r="T17" s="63">
        <v>3109792765.1100001</v>
      </c>
      <c r="U17" s="21">
        <v>25564</v>
      </c>
      <c r="V17" s="63">
        <v>3818001248.79</v>
      </c>
      <c r="W17" s="21">
        <v>24661</v>
      </c>
      <c r="X17" s="63">
        <v>3910652606.48</v>
      </c>
      <c r="Y17" s="21">
        <v>15654</v>
      </c>
      <c r="Z17" s="63">
        <v>2946340345.6999998</v>
      </c>
    </row>
    <row r="18" spans="1:26" x14ac:dyDescent="0.35">
      <c r="A18" s="18" t="s">
        <v>83</v>
      </c>
      <c r="B18" s="22">
        <v>181730</v>
      </c>
      <c r="C18" s="22">
        <v>288570</v>
      </c>
      <c r="D18" s="81">
        <v>21303504605.259998</v>
      </c>
      <c r="E18" s="81">
        <v>77.55</v>
      </c>
      <c r="F18" s="81">
        <v>49.97</v>
      </c>
      <c r="G18" s="81">
        <v>222</v>
      </c>
      <c r="H18" s="81">
        <v>64.9166666666667</v>
      </c>
      <c r="I18" s="81">
        <v>0.71</v>
      </c>
      <c r="J18" s="82">
        <v>1.34</v>
      </c>
      <c r="K18" s="22">
        <v>22952</v>
      </c>
      <c r="L18" s="81">
        <v>391223268.66000003</v>
      </c>
      <c r="M18" s="22">
        <v>21016</v>
      </c>
      <c r="N18" s="81">
        <v>1112828436.24</v>
      </c>
      <c r="O18" s="22">
        <v>22198</v>
      </c>
      <c r="P18" s="81">
        <v>1890656439.23</v>
      </c>
      <c r="Q18" s="22">
        <v>23497</v>
      </c>
      <c r="R18" s="81">
        <v>2856142988.9299998</v>
      </c>
      <c r="S18" s="22">
        <v>25176</v>
      </c>
      <c r="T18" s="81">
        <v>3835383665.1700001</v>
      </c>
      <c r="U18" s="22">
        <v>26576</v>
      </c>
      <c r="V18" s="81">
        <v>4360276854.8500004</v>
      </c>
      <c r="W18" s="22">
        <v>24661</v>
      </c>
      <c r="X18" s="81">
        <v>3910652606.48</v>
      </c>
      <c r="Y18" s="22">
        <v>15654</v>
      </c>
      <c r="Z18" s="81">
        <v>2946340345.6999998</v>
      </c>
    </row>
    <row r="19" spans="1:26" x14ac:dyDescent="0.35">
      <c r="Y19"/>
    </row>
    <row r="20" spans="1:26" x14ac:dyDescent="0.35">
      <c r="Y20"/>
    </row>
    <row r="21" spans="1:26" x14ac:dyDescent="0.35">
      <c r="Y21"/>
    </row>
    <row r="22" spans="1:26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6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6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6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6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T9"/>
  <sheetViews>
    <sheetView showGridLines="0" workbookViewId="0">
      <selection activeCell="B7" sqref="B7:Z7"/>
    </sheetView>
  </sheetViews>
  <sheetFormatPr defaultColWidth="11.453125" defaultRowHeight="14.5" x14ac:dyDescent="0.35"/>
  <cols>
    <col min="1" max="1" width="28.54296875" style="7" customWidth="1"/>
    <col min="2" max="3" width="21.453125" style="4" customWidth="1"/>
    <col min="4" max="4" width="18.54296875" style="4" customWidth="1"/>
    <col min="5" max="5" width="17.1796875" style="4" customWidth="1"/>
    <col min="6" max="6" width="11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40" style="4" customWidth="1"/>
    <col min="12" max="12" width="38.54296875" style="4" customWidth="1"/>
    <col min="13" max="13" width="44.26953125" style="4" customWidth="1"/>
    <col min="14" max="14" width="38.54296875" style="4" customWidth="1"/>
    <col min="15" max="15" width="44.26953125" style="4" customWidth="1"/>
    <col min="16" max="16" width="38.54296875" style="4" customWidth="1"/>
    <col min="17" max="17" width="44.26953125" style="4" customWidth="1"/>
    <col min="18" max="18" width="38.54296875" style="4" customWidth="1"/>
    <col min="19" max="19" width="44.26953125" style="4" customWidth="1"/>
    <col min="20" max="20" width="38.54296875" style="4" customWidth="1"/>
    <col min="21" max="21" width="44.26953125" style="4" customWidth="1"/>
    <col min="22" max="22" width="40" style="4" customWidth="1"/>
    <col min="23" max="23" width="45.7265625" style="4" customWidth="1"/>
    <col min="24" max="24" width="34.26953125" style="4" customWidth="1"/>
    <col min="25" max="25" width="40" style="4" customWidth="1"/>
    <col min="26" max="26" width="21.7265625" bestFit="1" customWidth="1"/>
  </cols>
  <sheetData>
    <row r="1" spans="1:46" x14ac:dyDescent="0.35">
      <c r="A1" s="15" t="s">
        <v>76</v>
      </c>
    </row>
    <row r="2" spans="1:46" x14ac:dyDescent="0.35">
      <c r="A2" s="16" t="str">
        <f>+'LTV cover pool'!A2</f>
        <v>March 2022</v>
      </c>
    </row>
    <row r="3" spans="1:46" x14ac:dyDescent="0.35">
      <c r="A3" s="15" t="s">
        <v>77</v>
      </c>
    </row>
    <row r="4" spans="1:46" ht="15.5" x14ac:dyDescent="0.35">
      <c r="A4" s="1"/>
      <c r="K4" s="36" t="s">
        <v>111</v>
      </c>
      <c r="L4" s="36" t="s">
        <v>111</v>
      </c>
      <c r="M4" s="36" t="s">
        <v>112</v>
      </c>
      <c r="N4" s="36" t="s">
        <v>112</v>
      </c>
      <c r="O4" s="36" t="s">
        <v>113</v>
      </c>
      <c r="P4" s="36" t="s">
        <v>113</v>
      </c>
      <c r="Q4" s="36" t="s">
        <v>114</v>
      </c>
      <c r="R4" s="36" t="s">
        <v>114</v>
      </c>
      <c r="S4" s="36" t="s">
        <v>115</v>
      </c>
      <c r="T4" s="36" t="s">
        <v>115</v>
      </c>
      <c r="U4" s="36" t="s">
        <v>116</v>
      </c>
      <c r="V4" s="36" t="s">
        <v>116</v>
      </c>
      <c r="W4" s="36" t="s">
        <v>117</v>
      </c>
      <c r="X4" s="36" t="s">
        <v>117</v>
      </c>
      <c r="Y4" s="36" t="s">
        <v>118</v>
      </c>
      <c r="Z4" s="36" t="s">
        <v>118</v>
      </c>
    </row>
    <row r="5" spans="1:46" ht="42" customHeight="1" x14ac:dyDescent="0.35">
      <c r="A5" s="20" t="s">
        <v>103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91</v>
      </c>
      <c r="H5" s="20" t="s">
        <v>80</v>
      </c>
      <c r="I5" s="20" t="s">
        <v>81</v>
      </c>
      <c r="J5" s="20" t="s">
        <v>82</v>
      </c>
      <c r="K5" s="36" t="s">
        <v>85</v>
      </c>
      <c r="L5" s="36" t="s">
        <v>119</v>
      </c>
      <c r="M5" s="36" t="s">
        <v>85</v>
      </c>
      <c r="N5" s="36" t="s">
        <v>119</v>
      </c>
      <c r="O5" s="36" t="s">
        <v>85</v>
      </c>
      <c r="P5" s="36" t="s">
        <v>119</v>
      </c>
      <c r="Q5" s="36" t="s">
        <v>85</v>
      </c>
      <c r="R5" s="36" t="s">
        <v>119</v>
      </c>
      <c r="S5" s="36" t="s">
        <v>85</v>
      </c>
      <c r="T5" s="36" t="s">
        <v>119</v>
      </c>
      <c r="U5" s="36" t="s">
        <v>85</v>
      </c>
      <c r="V5" s="36" t="s">
        <v>119</v>
      </c>
      <c r="W5" s="36" t="s">
        <v>85</v>
      </c>
      <c r="X5" s="36" t="s">
        <v>119</v>
      </c>
      <c r="Y5" s="36" t="s">
        <v>85</v>
      </c>
      <c r="Z5" s="36" t="s">
        <v>119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s="5" customFormat="1" x14ac:dyDescent="0.35">
      <c r="A6" s="90" t="s">
        <v>102</v>
      </c>
      <c r="B6" s="21">
        <v>172552</v>
      </c>
      <c r="C6" s="21">
        <v>276625</v>
      </c>
      <c r="D6" s="63">
        <v>18604184637.900002</v>
      </c>
      <c r="E6" s="63">
        <v>77.92</v>
      </c>
      <c r="F6" s="63">
        <v>51.71</v>
      </c>
      <c r="G6" s="63">
        <v>237</v>
      </c>
      <c r="H6" s="63">
        <v>77</v>
      </c>
      <c r="I6" s="63">
        <v>0.62</v>
      </c>
      <c r="J6" s="80">
        <v>1.25</v>
      </c>
      <c r="K6" s="21">
        <v>21532</v>
      </c>
      <c r="L6" s="63">
        <v>292828248.70999998</v>
      </c>
      <c r="M6" s="21">
        <v>19301</v>
      </c>
      <c r="N6" s="63">
        <v>823838515.27999997</v>
      </c>
      <c r="O6" s="21">
        <v>20616</v>
      </c>
      <c r="P6" s="63">
        <v>1502130794.3900001</v>
      </c>
      <c r="Q6" s="21">
        <v>21713</v>
      </c>
      <c r="R6" s="63">
        <v>2243524835.5700002</v>
      </c>
      <c r="S6" s="21">
        <v>23546</v>
      </c>
      <c r="T6" s="63">
        <v>3082788620.9299998</v>
      </c>
      <c r="U6" s="21">
        <v>25529</v>
      </c>
      <c r="V6" s="63">
        <v>3802080670.8400002</v>
      </c>
      <c r="W6" s="21">
        <v>24661</v>
      </c>
      <c r="X6" s="63">
        <v>3910652606.48</v>
      </c>
      <c r="Y6" s="21">
        <v>15654</v>
      </c>
      <c r="Z6" s="63">
        <v>2946340345.6999998</v>
      </c>
    </row>
    <row r="7" spans="1:46" s="6" customFormat="1" x14ac:dyDescent="0.35">
      <c r="A7" s="49" t="s">
        <v>83</v>
      </c>
      <c r="B7" s="22">
        <f>+B6</f>
        <v>172552</v>
      </c>
      <c r="C7" s="22">
        <f t="shared" ref="C7:Z7" si="0">+C6</f>
        <v>276625</v>
      </c>
      <c r="D7" s="22">
        <f t="shared" si="0"/>
        <v>18604184637.900002</v>
      </c>
      <c r="E7" s="22">
        <f t="shared" si="0"/>
        <v>77.92</v>
      </c>
      <c r="F7" s="22">
        <f t="shared" si="0"/>
        <v>51.71</v>
      </c>
      <c r="G7" s="22">
        <f t="shared" si="0"/>
        <v>237</v>
      </c>
      <c r="H7" s="22">
        <f t="shared" si="0"/>
        <v>77</v>
      </c>
      <c r="I7" s="22">
        <f t="shared" si="0"/>
        <v>0.62</v>
      </c>
      <c r="J7" s="22">
        <f t="shared" si="0"/>
        <v>1.25</v>
      </c>
      <c r="K7" s="22">
        <f t="shared" si="0"/>
        <v>21532</v>
      </c>
      <c r="L7" s="22">
        <f t="shared" si="0"/>
        <v>292828248.70999998</v>
      </c>
      <c r="M7" s="22">
        <f t="shared" si="0"/>
        <v>19301</v>
      </c>
      <c r="N7" s="22">
        <f t="shared" si="0"/>
        <v>823838515.27999997</v>
      </c>
      <c r="O7" s="22">
        <f t="shared" si="0"/>
        <v>20616</v>
      </c>
      <c r="P7" s="22">
        <f t="shared" si="0"/>
        <v>1502130794.3900001</v>
      </c>
      <c r="Q7" s="22">
        <f t="shared" si="0"/>
        <v>21713</v>
      </c>
      <c r="R7" s="22">
        <f t="shared" si="0"/>
        <v>2243524835.5700002</v>
      </c>
      <c r="S7" s="22">
        <f t="shared" si="0"/>
        <v>23546</v>
      </c>
      <c r="T7" s="22">
        <f t="shared" si="0"/>
        <v>3082788620.9299998</v>
      </c>
      <c r="U7" s="22">
        <f t="shared" si="0"/>
        <v>25529</v>
      </c>
      <c r="V7" s="22">
        <f t="shared" si="0"/>
        <v>3802080670.8400002</v>
      </c>
      <c r="W7" s="22">
        <f t="shared" si="0"/>
        <v>24661</v>
      </c>
      <c r="X7" s="22">
        <f t="shared" si="0"/>
        <v>3910652606.48</v>
      </c>
      <c r="Y7" s="22">
        <f t="shared" si="0"/>
        <v>15654</v>
      </c>
      <c r="Z7" s="22">
        <f t="shared" si="0"/>
        <v>2946340345.6999998</v>
      </c>
    </row>
    <row r="8" spans="1:46" x14ac:dyDescent="0.35">
      <c r="A8" s="1"/>
    </row>
    <row r="9" spans="1:46" x14ac:dyDescent="0.3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28"/>
  <sheetViews>
    <sheetView showGridLines="0" zoomScaleNormal="100" workbookViewId="0">
      <selection activeCell="B9" sqref="B9:V21"/>
    </sheetView>
  </sheetViews>
  <sheetFormatPr defaultColWidth="11.453125" defaultRowHeight="14.5" x14ac:dyDescent="0.35"/>
  <cols>
    <col min="1" max="1" width="28.54296875" style="7" customWidth="1"/>
    <col min="2" max="3" width="21.453125" style="4" customWidth="1"/>
    <col min="4" max="5" width="17.1796875" style="4" customWidth="1"/>
    <col min="6" max="6" width="13.72656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2" width="27.81640625" style="26" customWidth="1"/>
    <col min="23" max="29" width="11.453125" style="26"/>
  </cols>
  <sheetData>
    <row r="1" spans="1:29" x14ac:dyDescent="0.35">
      <c r="A1" s="15" t="s">
        <v>76</v>
      </c>
    </row>
    <row r="2" spans="1:29" x14ac:dyDescent="0.35">
      <c r="A2" s="16" t="str">
        <f>+'LTV cover pool'!A2</f>
        <v>March 2022</v>
      </c>
    </row>
    <row r="3" spans="1:29" x14ac:dyDescent="0.35">
      <c r="A3" s="15" t="s">
        <v>77</v>
      </c>
    </row>
    <row r="4" spans="1:29" x14ac:dyDescent="0.35">
      <c r="A4" s="9"/>
    </row>
    <row r="5" spans="1:29" x14ac:dyDescent="0.35">
      <c r="A5" s="1"/>
    </row>
    <row r="6" spans="1:29" x14ac:dyDescent="0.35">
      <c r="A6" s="2"/>
    </row>
    <row r="7" spans="1:29" ht="15.5" x14ac:dyDescent="0.35">
      <c r="A7" s="1"/>
      <c r="K7" s="24" t="s">
        <v>111</v>
      </c>
      <c r="L7" s="24" t="s">
        <v>111</v>
      </c>
      <c r="M7" s="24" t="s">
        <v>112</v>
      </c>
      <c r="N7" s="24" t="s">
        <v>112</v>
      </c>
      <c r="O7" s="24" t="s">
        <v>113</v>
      </c>
      <c r="P7" s="24" t="s">
        <v>113</v>
      </c>
      <c r="Q7" s="24" t="s">
        <v>114</v>
      </c>
      <c r="R7" s="24" t="s">
        <v>114</v>
      </c>
      <c r="S7" s="24" t="s">
        <v>115</v>
      </c>
      <c r="T7" s="24" t="s">
        <v>115</v>
      </c>
      <c r="U7" s="24" t="s">
        <v>116</v>
      </c>
      <c r="V7" s="24" t="s">
        <v>116</v>
      </c>
    </row>
    <row r="8" spans="1:29" ht="42" customHeight="1" x14ac:dyDescent="0.35">
      <c r="A8" s="20" t="s">
        <v>103</v>
      </c>
      <c r="B8" s="20" t="s">
        <v>85</v>
      </c>
      <c r="C8" s="20" t="s">
        <v>86</v>
      </c>
      <c r="D8" s="20" t="s">
        <v>78</v>
      </c>
      <c r="E8" s="20" t="s">
        <v>87</v>
      </c>
      <c r="F8" s="20" t="s">
        <v>0</v>
      </c>
      <c r="G8" s="20" t="s">
        <v>120</v>
      </c>
      <c r="H8" s="20" t="s">
        <v>80</v>
      </c>
      <c r="I8" s="20" t="s">
        <v>81</v>
      </c>
      <c r="J8" s="20" t="s">
        <v>82</v>
      </c>
      <c r="K8" s="24" t="s">
        <v>85</v>
      </c>
      <c r="L8" s="24" t="s">
        <v>119</v>
      </c>
      <c r="M8" s="24" t="s">
        <v>85</v>
      </c>
      <c r="N8" s="24" t="s">
        <v>119</v>
      </c>
      <c r="O8" s="24" t="s">
        <v>85</v>
      </c>
      <c r="P8" s="24" t="s">
        <v>119</v>
      </c>
      <c r="Q8" s="24" t="s">
        <v>85</v>
      </c>
      <c r="R8" s="24" t="s">
        <v>119</v>
      </c>
      <c r="S8" s="24" t="s">
        <v>85</v>
      </c>
      <c r="T8" s="24" t="s">
        <v>119</v>
      </c>
      <c r="U8" s="24" t="s">
        <v>85</v>
      </c>
      <c r="V8" s="24" t="s">
        <v>119</v>
      </c>
    </row>
    <row r="9" spans="1:29" s="5" customFormat="1" x14ac:dyDescent="0.35">
      <c r="A9" s="5" t="s">
        <v>155</v>
      </c>
      <c r="B9" s="87">
        <v>15</v>
      </c>
      <c r="C9" s="87">
        <v>19</v>
      </c>
      <c r="D9" s="88">
        <v>15396381.289999999</v>
      </c>
      <c r="E9" s="88">
        <v>78.489999999999995</v>
      </c>
      <c r="F9" s="88">
        <v>30.14</v>
      </c>
      <c r="G9" s="88">
        <v>115</v>
      </c>
      <c r="H9" s="88">
        <v>38</v>
      </c>
      <c r="I9" s="88">
        <v>1.1000000000000001</v>
      </c>
      <c r="J9" s="89">
        <v>1.95</v>
      </c>
      <c r="K9" s="87">
        <v>2</v>
      </c>
      <c r="L9" s="88">
        <v>720668.01</v>
      </c>
      <c r="M9" s="87">
        <v>2</v>
      </c>
      <c r="N9" s="88">
        <v>2666148.36</v>
      </c>
      <c r="O9" s="87">
        <v>6</v>
      </c>
      <c r="P9" s="88">
        <v>5588928.6500000004</v>
      </c>
      <c r="Q9" s="87">
        <v>3</v>
      </c>
      <c r="R9" s="88">
        <v>3665415.46</v>
      </c>
      <c r="S9" s="91"/>
      <c r="T9" s="91"/>
      <c r="U9" s="87">
        <v>2</v>
      </c>
      <c r="V9" s="89">
        <v>2755220.81</v>
      </c>
      <c r="W9" s="26"/>
      <c r="X9" s="26"/>
      <c r="Y9" s="26"/>
      <c r="Z9" s="26"/>
      <c r="AA9" s="26"/>
      <c r="AB9" s="26"/>
      <c r="AC9" s="26"/>
    </row>
    <row r="10" spans="1:29" s="5" customFormat="1" x14ac:dyDescent="0.35">
      <c r="A10" s="34" t="s">
        <v>152</v>
      </c>
      <c r="B10" s="87">
        <v>364</v>
      </c>
      <c r="C10" s="87">
        <v>466</v>
      </c>
      <c r="D10" s="88">
        <v>363395935.06999999</v>
      </c>
      <c r="E10" s="88">
        <v>83.34</v>
      </c>
      <c r="F10" s="88">
        <v>39.72</v>
      </c>
      <c r="G10" s="88">
        <v>128</v>
      </c>
      <c r="H10" s="88">
        <v>47</v>
      </c>
      <c r="I10" s="88">
        <v>1.3</v>
      </c>
      <c r="J10" s="89">
        <v>2.13</v>
      </c>
      <c r="K10" s="87">
        <v>31</v>
      </c>
      <c r="L10" s="88">
        <v>8585220.3399999999</v>
      </c>
      <c r="M10" s="87">
        <v>54</v>
      </c>
      <c r="N10" s="88">
        <v>39213925.229999997</v>
      </c>
      <c r="O10" s="87">
        <v>57</v>
      </c>
      <c r="P10" s="88">
        <v>54965698.969999999</v>
      </c>
      <c r="Q10" s="87">
        <v>90</v>
      </c>
      <c r="R10" s="88">
        <v>81573886.200000003</v>
      </c>
      <c r="S10" s="87">
        <v>73</v>
      </c>
      <c r="T10" s="88">
        <v>69110785.170000002</v>
      </c>
      <c r="U10" s="87">
        <v>59</v>
      </c>
      <c r="V10" s="89">
        <v>109946419.16</v>
      </c>
      <c r="W10" s="26"/>
      <c r="X10" s="26"/>
      <c r="Y10" s="26"/>
      <c r="Z10" s="26"/>
      <c r="AA10" s="26"/>
      <c r="AB10" s="26"/>
      <c r="AC10" s="26"/>
    </row>
    <row r="11" spans="1:29" s="5" customFormat="1" x14ac:dyDescent="0.35">
      <c r="A11" s="34" t="s">
        <v>95</v>
      </c>
      <c r="B11" s="87">
        <v>194</v>
      </c>
      <c r="C11" s="87">
        <v>277</v>
      </c>
      <c r="D11" s="88">
        <v>12884440.74</v>
      </c>
      <c r="E11" s="88">
        <v>69.23</v>
      </c>
      <c r="F11" s="88">
        <v>37.9</v>
      </c>
      <c r="G11" s="88">
        <v>122</v>
      </c>
      <c r="H11" s="88">
        <v>64</v>
      </c>
      <c r="I11" s="88">
        <v>1.39</v>
      </c>
      <c r="J11" s="89">
        <v>1.7</v>
      </c>
      <c r="K11" s="87">
        <v>27</v>
      </c>
      <c r="L11" s="88">
        <v>337067.87</v>
      </c>
      <c r="M11" s="87">
        <v>40</v>
      </c>
      <c r="N11" s="88">
        <v>1562215.72</v>
      </c>
      <c r="O11" s="87">
        <v>47</v>
      </c>
      <c r="P11" s="88">
        <v>1357192.1</v>
      </c>
      <c r="Q11" s="87">
        <v>32</v>
      </c>
      <c r="R11" s="88">
        <v>3361853.43</v>
      </c>
      <c r="S11" s="87">
        <v>31</v>
      </c>
      <c r="T11" s="88">
        <v>3127321.67</v>
      </c>
      <c r="U11" s="87">
        <v>17</v>
      </c>
      <c r="V11" s="89">
        <v>3138789.95</v>
      </c>
      <c r="W11" s="26"/>
      <c r="X11" s="26"/>
      <c r="Y11" s="26"/>
      <c r="Z11" s="26"/>
      <c r="AA11" s="26"/>
      <c r="AB11" s="26"/>
      <c r="AC11" s="26"/>
    </row>
    <row r="12" spans="1:29" s="5" customFormat="1" x14ac:dyDescent="0.35">
      <c r="A12" s="5" t="s">
        <v>156</v>
      </c>
      <c r="B12" s="87">
        <v>8</v>
      </c>
      <c r="C12" s="87">
        <v>11</v>
      </c>
      <c r="D12" s="88">
        <v>2039175.06</v>
      </c>
      <c r="E12" s="88">
        <v>56.09</v>
      </c>
      <c r="F12" s="88">
        <v>43.38</v>
      </c>
      <c r="G12" s="88">
        <v>86</v>
      </c>
      <c r="H12" s="88">
        <v>78</v>
      </c>
      <c r="I12" s="88">
        <v>1.0900000000000001</v>
      </c>
      <c r="J12" s="89">
        <v>1.59</v>
      </c>
      <c r="K12" s="87">
        <v>2</v>
      </c>
      <c r="L12" s="88">
        <v>73889.27</v>
      </c>
      <c r="M12" s="87">
        <v>1</v>
      </c>
      <c r="N12" s="88">
        <v>124748.22</v>
      </c>
      <c r="O12" s="91"/>
      <c r="P12" s="91"/>
      <c r="Q12" s="87">
        <v>2</v>
      </c>
      <c r="R12" s="88">
        <v>388674.45</v>
      </c>
      <c r="S12" s="87">
        <v>1</v>
      </c>
      <c r="T12" s="88">
        <v>222498.16</v>
      </c>
      <c r="U12" s="87">
        <v>2</v>
      </c>
      <c r="V12" s="89">
        <v>1229364.96</v>
      </c>
      <c r="W12" s="26"/>
      <c r="X12" s="26"/>
      <c r="Y12" s="26"/>
      <c r="Z12" s="26"/>
      <c r="AA12" s="26"/>
      <c r="AB12" s="26"/>
      <c r="AC12" s="26"/>
    </row>
    <row r="13" spans="1:29" s="5" customFormat="1" x14ac:dyDescent="0.35">
      <c r="A13" s="5" t="s">
        <v>154</v>
      </c>
      <c r="B13" s="87">
        <v>144</v>
      </c>
      <c r="C13" s="87">
        <v>175</v>
      </c>
      <c r="D13" s="88">
        <v>285104441.38</v>
      </c>
      <c r="E13" s="88">
        <v>83.73</v>
      </c>
      <c r="F13" s="88">
        <v>37.270000000000003</v>
      </c>
      <c r="G13" s="88">
        <v>120</v>
      </c>
      <c r="H13" s="88">
        <v>45</v>
      </c>
      <c r="I13" s="88">
        <v>1.36</v>
      </c>
      <c r="J13" s="89">
        <v>1.98</v>
      </c>
      <c r="K13" s="87">
        <v>26</v>
      </c>
      <c r="L13" s="88">
        <v>20401550.940000001</v>
      </c>
      <c r="M13" s="87">
        <v>30</v>
      </c>
      <c r="N13" s="88">
        <v>27360468.370000001</v>
      </c>
      <c r="O13" s="87">
        <v>25</v>
      </c>
      <c r="P13" s="88">
        <v>36607758.93</v>
      </c>
      <c r="Q13" s="87">
        <v>24</v>
      </c>
      <c r="R13" s="88">
        <v>49989299.32</v>
      </c>
      <c r="S13" s="87">
        <v>24</v>
      </c>
      <c r="T13" s="88">
        <v>105361699.42</v>
      </c>
      <c r="U13" s="87">
        <v>15</v>
      </c>
      <c r="V13" s="89">
        <v>45383664.399999999</v>
      </c>
      <c r="W13" s="26"/>
      <c r="X13" s="26"/>
      <c r="Y13" s="26"/>
      <c r="Z13" s="26"/>
      <c r="AA13" s="26"/>
      <c r="AB13" s="26"/>
      <c r="AC13" s="26"/>
    </row>
    <row r="14" spans="1:29" s="5" customFormat="1" x14ac:dyDescent="0.35">
      <c r="A14" s="34" t="s">
        <v>96</v>
      </c>
      <c r="B14" s="87">
        <v>4891</v>
      </c>
      <c r="C14" s="87">
        <v>6596</v>
      </c>
      <c r="D14" s="88">
        <v>896704079.52999997</v>
      </c>
      <c r="E14" s="88">
        <v>68.930000000000007</v>
      </c>
      <c r="F14" s="88">
        <v>36.74</v>
      </c>
      <c r="G14" s="88">
        <v>119</v>
      </c>
      <c r="H14" s="88">
        <v>68</v>
      </c>
      <c r="I14" s="88">
        <v>1.23</v>
      </c>
      <c r="J14" s="89">
        <v>1.88</v>
      </c>
      <c r="K14" s="87">
        <v>924</v>
      </c>
      <c r="L14" s="88">
        <v>40984704.329999998</v>
      </c>
      <c r="M14" s="87">
        <v>1032</v>
      </c>
      <c r="N14" s="88">
        <v>107846222.48999999</v>
      </c>
      <c r="O14" s="87">
        <v>810</v>
      </c>
      <c r="P14" s="88">
        <v>140399239.49000001</v>
      </c>
      <c r="Q14" s="87">
        <v>824</v>
      </c>
      <c r="R14" s="88">
        <v>206107264.00999999</v>
      </c>
      <c r="S14" s="87">
        <v>797</v>
      </c>
      <c r="T14" s="88">
        <v>213514166.71000001</v>
      </c>
      <c r="U14" s="87">
        <v>504</v>
      </c>
      <c r="V14" s="89">
        <v>187852482.5</v>
      </c>
      <c r="W14" s="26"/>
      <c r="X14" s="26"/>
      <c r="Y14" s="26"/>
      <c r="Z14" s="26"/>
      <c r="AA14" s="26"/>
      <c r="AB14" s="26"/>
      <c r="AC14" s="26"/>
    </row>
    <row r="15" spans="1:29" s="5" customFormat="1" x14ac:dyDescent="0.35">
      <c r="A15" s="34" t="s">
        <v>97</v>
      </c>
      <c r="B15" s="87">
        <v>2009</v>
      </c>
      <c r="C15" s="87">
        <v>2404</v>
      </c>
      <c r="D15" s="88">
        <v>560548005.38999999</v>
      </c>
      <c r="E15" s="88">
        <v>72.58</v>
      </c>
      <c r="F15" s="88">
        <v>38.24</v>
      </c>
      <c r="G15" s="88">
        <v>113</v>
      </c>
      <c r="H15" s="88">
        <v>54</v>
      </c>
      <c r="I15" s="88">
        <v>1.36</v>
      </c>
      <c r="J15" s="89">
        <v>2.0499999999999998</v>
      </c>
      <c r="K15" s="87">
        <v>228</v>
      </c>
      <c r="L15" s="88">
        <v>14321731.279999999</v>
      </c>
      <c r="M15" s="87">
        <v>296</v>
      </c>
      <c r="N15" s="88">
        <v>45581991.649999999</v>
      </c>
      <c r="O15" s="87">
        <v>352</v>
      </c>
      <c r="P15" s="88">
        <v>88904640.200000003</v>
      </c>
      <c r="Q15" s="87">
        <v>479</v>
      </c>
      <c r="R15" s="88">
        <v>152864879.38999999</v>
      </c>
      <c r="S15" s="87">
        <v>404</v>
      </c>
      <c r="T15" s="88">
        <v>153890943.5</v>
      </c>
      <c r="U15" s="87">
        <v>250</v>
      </c>
      <c r="V15" s="89">
        <v>104983819.37</v>
      </c>
      <c r="W15" s="26"/>
      <c r="X15" s="26"/>
      <c r="Y15" s="26"/>
      <c r="Z15" s="26"/>
      <c r="AA15" s="26"/>
      <c r="AB15" s="26"/>
      <c r="AC15" s="26"/>
    </row>
    <row r="16" spans="1:29" s="5" customFormat="1" x14ac:dyDescent="0.35">
      <c r="A16" s="34" t="s">
        <v>98</v>
      </c>
      <c r="B16" s="87">
        <v>883</v>
      </c>
      <c r="C16" s="87">
        <v>1110</v>
      </c>
      <c r="D16" s="88">
        <v>268406646.65000001</v>
      </c>
      <c r="E16" s="88">
        <v>78.48</v>
      </c>
      <c r="F16" s="88">
        <v>40.76</v>
      </c>
      <c r="G16" s="88">
        <v>132</v>
      </c>
      <c r="H16" s="88">
        <v>52</v>
      </c>
      <c r="I16" s="88">
        <v>1.25</v>
      </c>
      <c r="J16" s="89">
        <v>1.94</v>
      </c>
      <c r="K16" s="87">
        <v>71</v>
      </c>
      <c r="L16" s="88">
        <v>5376351.4699999997</v>
      </c>
      <c r="M16" s="87">
        <v>140</v>
      </c>
      <c r="N16" s="88">
        <v>27235640.82</v>
      </c>
      <c r="O16" s="87">
        <v>153</v>
      </c>
      <c r="P16" s="88">
        <v>23517614.809999999</v>
      </c>
      <c r="Q16" s="87">
        <v>199</v>
      </c>
      <c r="R16" s="88">
        <v>52138223.689999998</v>
      </c>
      <c r="S16" s="87">
        <v>189</v>
      </c>
      <c r="T16" s="88">
        <v>92504884.019999996</v>
      </c>
      <c r="U16" s="87">
        <v>131</v>
      </c>
      <c r="V16" s="89">
        <v>67633931.840000004</v>
      </c>
      <c r="W16" s="26"/>
      <c r="X16" s="26"/>
      <c r="Y16" s="26"/>
      <c r="Z16" s="26"/>
      <c r="AA16" s="26"/>
      <c r="AB16" s="26"/>
      <c r="AC16" s="26"/>
    </row>
    <row r="17" spans="1:29" s="6" customFormat="1" x14ac:dyDescent="0.35">
      <c r="A17" s="34" t="s">
        <v>99</v>
      </c>
      <c r="B17" s="87">
        <v>190</v>
      </c>
      <c r="C17" s="87">
        <v>221</v>
      </c>
      <c r="D17" s="88">
        <v>151218840.83000001</v>
      </c>
      <c r="E17" s="88">
        <v>82.39</v>
      </c>
      <c r="F17" s="88">
        <v>39.380000000000003</v>
      </c>
      <c r="G17" s="88">
        <v>137</v>
      </c>
      <c r="H17" s="88">
        <v>44</v>
      </c>
      <c r="I17" s="88">
        <v>1.52</v>
      </c>
      <c r="J17" s="89">
        <v>2.4700000000000002</v>
      </c>
      <c r="K17" s="87">
        <v>20</v>
      </c>
      <c r="L17" s="88">
        <v>3005542.5</v>
      </c>
      <c r="M17" s="87">
        <v>26</v>
      </c>
      <c r="N17" s="88">
        <v>20592857.73</v>
      </c>
      <c r="O17" s="87">
        <v>37</v>
      </c>
      <c r="P17" s="88">
        <v>14609211.26</v>
      </c>
      <c r="Q17" s="87">
        <v>36</v>
      </c>
      <c r="R17" s="88">
        <v>22041126.949999999</v>
      </c>
      <c r="S17" s="87">
        <v>46</v>
      </c>
      <c r="T17" s="88">
        <v>75942611.829999998</v>
      </c>
      <c r="U17" s="87">
        <v>25</v>
      </c>
      <c r="V17" s="89">
        <v>15027490.560000001</v>
      </c>
      <c r="W17" s="27"/>
      <c r="X17" s="27"/>
      <c r="Y17" s="27"/>
      <c r="Z17" s="27"/>
      <c r="AA17" s="27"/>
      <c r="AB17" s="27"/>
      <c r="AC17" s="27"/>
    </row>
    <row r="18" spans="1:29" x14ac:dyDescent="0.35">
      <c r="A18" s="34" t="s">
        <v>101</v>
      </c>
      <c r="B18" s="87">
        <v>92</v>
      </c>
      <c r="C18" s="87">
        <v>116</v>
      </c>
      <c r="D18" s="88">
        <v>38484809.960000001</v>
      </c>
      <c r="E18" s="88">
        <v>81.819999999999993</v>
      </c>
      <c r="F18" s="88">
        <v>36.630000000000003</v>
      </c>
      <c r="G18" s="88">
        <v>93</v>
      </c>
      <c r="H18" s="88">
        <v>32</v>
      </c>
      <c r="I18" s="88">
        <v>1.73</v>
      </c>
      <c r="J18" s="89">
        <v>2.0499999999999998</v>
      </c>
      <c r="K18" s="87">
        <v>13</v>
      </c>
      <c r="L18" s="88">
        <v>736257.11</v>
      </c>
      <c r="M18" s="87">
        <v>18</v>
      </c>
      <c r="N18" s="88">
        <v>5873913.5099999998</v>
      </c>
      <c r="O18" s="87">
        <v>14</v>
      </c>
      <c r="P18" s="88">
        <v>5083202.84</v>
      </c>
      <c r="Q18" s="87">
        <v>21</v>
      </c>
      <c r="R18" s="88">
        <v>10556740.59</v>
      </c>
      <c r="S18" s="87">
        <v>19</v>
      </c>
      <c r="T18" s="88">
        <v>11910273.4</v>
      </c>
      <c r="U18" s="87">
        <v>7</v>
      </c>
      <c r="V18" s="89">
        <v>4324422.51</v>
      </c>
    </row>
    <row r="19" spans="1:29" x14ac:dyDescent="0.35">
      <c r="A19" s="34" t="s">
        <v>100</v>
      </c>
      <c r="B19" s="87">
        <v>3</v>
      </c>
      <c r="C19" s="87">
        <v>5</v>
      </c>
      <c r="D19" s="88">
        <v>32370.720000000001</v>
      </c>
      <c r="E19" s="88">
        <v>28.97</v>
      </c>
      <c r="F19" s="88">
        <v>16.239999999999998</v>
      </c>
      <c r="G19" s="88">
        <v>80</v>
      </c>
      <c r="H19" s="88">
        <v>180</v>
      </c>
      <c r="I19" s="88">
        <v>0.57999999999999996</v>
      </c>
      <c r="J19" s="89">
        <v>1.23</v>
      </c>
      <c r="K19" s="87">
        <v>1</v>
      </c>
      <c r="L19" s="88">
        <v>160.83000000000001</v>
      </c>
      <c r="M19" s="87">
        <v>1</v>
      </c>
      <c r="N19" s="88">
        <v>26493.71</v>
      </c>
      <c r="O19" s="91"/>
      <c r="P19" s="91"/>
      <c r="Q19" s="91"/>
      <c r="R19" s="91"/>
      <c r="S19" s="87">
        <v>1</v>
      </c>
      <c r="T19" s="88">
        <v>5716.18</v>
      </c>
      <c r="U19" s="91"/>
      <c r="V19" s="92"/>
    </row>
    <row r="20" spans="1:29" x14ac:dyDescent="0.35">
      <c r="A20" s="34" t="s">
        <v>102</v>
      </c>
      <c r="B20" s="87">
        <v>385</v>
      </c>
      <c r="C20" s="87">
        <v>545</v>
      </c>
      <c r="D20" s="88">
        <v>105104840.73999999</v>
      </c>
      <c r="E20" s="88">
        <v>64.959999999999994</v>
      </c>
      <c r="F20" s="88">
        <v>36.65</v>
      </c>
      <c r="G20" s="88">
        <v>129</v>
      </c>
      <c r="H20" s="88">
        <v>76</v>
      </c>
      <c r="I20" s="88">
        <v>1.32</v>
      </c>
      <c r="J20" s="89">
        <v>2.0499999999999998</v>
      </c>
      <c r="K20" s="87">
        <v>75</v>
      </c>
      <c r="L20" s="88">
        <v>3851876</v>
      </c>
      <c r="M20" s="87">
        <v>75</v>
      </c>
      <c r="N20" s="88">
        <v>10905295.15</v>
      </c>
      <c r="O20" s="87">
        <v>81</v>
      </c>
      <c r="P20" s="88">
        <v>17492157.59</v>
      </c>
      <c r="Q20" s="87">
        <v>74</v>
      </c>
      <c r="R20" s="88">
        <v>29930789.870000001</v>
      </c>
      <c r="S20" s="87">
        <v>45</v>
      </c>
      <c r="T20" s="88">
        <v>27004144.18</v>
      </c>
      <c r="U20" s="87">
        <v>35</v>
      </c>
      <c r="V20" s="89">
        <v>15920577.949999999</v>
      </c>
    </row>
    <row r="21" spans="1:29" x14ac:dyDescent="0.35">
      <c r="A21" s="18" t="s">
        <v>83</v>
      </c>
      <c r="B21" s="22">
        <v>9178</v>
      </c>
      <c r="C21" s="22">
        <v>11945</v>
      </c>
      <c r="D21" s="81">
        <v>2699319967.3600001</v>
      </c>
      <c r="E21" s="81">
        <v>74.97</v>
      </c>
      <c r="F21" s="81">
        <v>38.020000000000003</v>
      </c>
      <c r="G21" s="81">
        <v>121</v>
      </c>
      <c r="H21" s="81">
        <v>64.8333333333333</v>
      </c>
      <c r="I21" s="81">
        <v>1.31</v>
      </c>
      <c r="J21" s="82">
        <v>2.0099999999999998</v>
      </c>
      <c r="K21" s="22">
        <v>1420</v>
      </c>
      <c r="L21" s="81">
        <v>98395019.950000003</v>
      </c>
      <c r="M21" s="22">
        <v>1715</v>
      </c>
      <c r="N21" s="81">
        <v>288989920.95999998</v>
      </c>
      <c r="O21" s="22">
        <v>1582</v>
      </c>
      <c r="P21" s="81">
        <v>388525644.83999997</v>
      </c>
      <c r="Q21" s="22">
        <v>1784</v>
      </c>
      <c r="R21" s="81">
        <v>612618153.36000001</v>
      </c>
      <c r="S21" s="22">
        <v>1630</v>
      </c>
      <c r="T21" s="81">
        <v>752595044.24000001</v>
      </c>
      <c r="U21" s="22">
        <v>1047</v>
      </c>
      <c r="V21" s="82">
        <v>558196184.00999999</v>
      </c>
    </row>
    <row r="23" spans="1:29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9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9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9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9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9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N32"/>
  <sheetViews>
    <sheetView showGridLines="0" workbookViewId="0">
      <selection activeCell="B6" sqref="B6:Z15"/>
    </sheetView>
  </sheetViews>
  <sheetFormatPr defaultColWidth="11.453125" defaultRowHeight="14.5" x14ac:dyDescent="0.3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40" style="4" customWidth="1"/>
    <col min="12" max="12" width="38.54296875" style="4" customWidth="1"/>
    <col min="13" max="13" width="44.26953125" style="4" customWidth="1"/>
    <col min="14" max="14" width="38.54296875" style="4" customWidth="1"/>
    <col min="15" max="15" width="44.26953125" style="4" customWidth="1"/>
    <col min="16" max="16" width="38.54296875" style="4" customWidth="1"/>
    <col min="17" max="17" width="44.26953125" style="4" customWidth="1"/>
    <col min="18" max="18" width="38.54296875" style="4" customWidth="1"/>
    <col min="19" max="19" width="44.26953125" style="4" customWidth="1"/>
    <col min="20" max="20" width="38.54296875" style="4" customWidth="1"/>
    <col min="21" max="21" width="44.26953125" style="4" customWidth="1"/>
    <col min="22" max="22" width="40" style="4" customWidth="1"/>
    <col min="23" max="23" width="45.7265625" style="4" customWidth="1"/>
    <col min="24" max="24" width="34.26953125" style="4" customWidth="1"/>
    <col min="25" max="25" width="40" style="4" customWidth="1"/>
    <col min="26" max="26" width="10.1796875" bestFit="1" customWidth="1"/>
  </cols>
  <sheetData>
    <row r="1" spans="1:40" x14ac:dyDescent="0.35">
      <c r="A1" s="15" t="s">
        <v>76</v>
      </c>
    </row>
    <row r="2" spans="1:40" x14ac:dyDescent="0.35">
      <c r="A2" s="16" t="str">
        <f>+'LTV cover pool'!A2</f>
        <v>March 2022</v>
      </c>
    </row>
    <row r="3" spans="1:40" x14ac:dyDescent="0.35">
      <c r="A3" s="15" t="s">
        <v>77</v>
      </c>
    </row>
    <row r="4" spans="1:40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40" ht="42" customHeight="1" x14ac:dyDescent="0.35">
      <c r="A5" s="20" t="s">
        <v>110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82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s="5" customFormat="1" x14ac:dyDescent="0.35">
      <c r="A6" s="34" t="s">
        <v>104</v>
      </c>
      <c r="B6" s="21">
        <v>5672</v>
      </c>
      <c r="C6" s="21">
        <v>7475</v>
      </c>
      <c r="D6" s="63">
        <v>1352170117.0699999</v>
      </c>
      <c r="E6" s="63">
        <v>75.59</v>
      </c>
      <c r="F6" s="63">
        <v>40.9</v>
      </c>
      <c r="G6" s="63">
        <v>145</v>
      </c>
      <c r="H6" s="63">
        <v>55</v>
      </c>
      <c r="I6" s="63">
        <v>1.1000000000000001</v>
      </c>
      <c r="J6" s="80">
        <v>1.81</v>
      </c>
      <c r="K6" s="21">
        <v>555</v>
      </c>
      <c r="L6" s="63">
        <v>32029112.09</v>
      </c>
      <c r="M6" s="21">
        <v>703</v>
      </c>
      <c r="N6" s="63">
        <v>101355763.84999999</v>
      </c>
      <c r="O6" s="21">
        <v>921</v>
      </c>
      <c r="P6" s="63">
        <v>169542425.34</v>
      </c>
      <c r="Q6" s="21">
        <v>1081</v>
      </c>
      <c r="R6" s="63">
        <v>292874084.06999999</v>
      </c>
      <c r="S6" s="21">
        <v>1190</v>
      </c>
      <c r="T6" s="63">
        <v>379795919.63</v>
      </c>
      <c r="U6" s="21">
        <v>959</v>
      </c>
      <c r="V6" s="63">
        <v>334798380.75999999</v>
      </c>
      <c r="W6" s="21">
        <v>189</v>
      </c>
      <c r="X6" s="63">
        <v>29401285.559999999</v>
      </c>
      <c r="Y6" s="21">
        <v>74</v>
      </c>
      <c r="Z6" s="63">
        <v>12373145.77</v>
      </c>
    </row>
    <row r="7" spans="1:40" s="5" customFormat="1" x14ac:dyDescent="0.35">
      <c r="A7" s="34" t="s">
        <v>105</v>
      </c>
      <c r="B7" s="21">
        <v>791</v>
      </c>
      <c r="C7" s="21">
        <v>1012</v>
      </c>
      <c r="D7" s="63">
        <v>186284805.43000001</v>
      </c>
      <c r="E7" s="63">
        <v>81.25</v>
      </c>
      <c r="F7" s="63">
        <v>40.79</v>
      </c>
      <c r="G7" s="63">
        <v>142</v>
      </c>
      <c r="H7" s="63">
        <v>39</v>
      </c>
      <c r="I7" s="63">
        <v>1.17</v>
      </c>
      <c r="J7" s="80">
        <v>1.87</v>
      </c>
      <c r="K7" s="21">
        <v>45</v>
      </c>
      <c r="L7" s="63">
        <v>1714646.81</v>
      </c>
      <c r="M7" s="21">
        <v>90</v>
      </c>
      <c r="N7" s="63">
        <v>9180099.2899999991</v>
      </c>
      <c r="O7" s="21">
        <v>137</v>
      </c>
      <c r="P7" s="63">
        <v>21951602.760000002</v>
      </c>
      <c r="Q7" s="21">
        <v>195</v>
      </c>
      <c r="R7" s="63">
        <v>62937328.869999997</v>
      </c>
      <c r="S7" s="21">
        <v>162</v>
      </c>
      <c r="T7" s="63">
        <v>41377949.030000001</v>
      </c>
      <c r="U7" s="21">
        <v>134</v>
      </c>
      <c r="V7" s="63">
        <v>44927727.789999999</v>
      </c>
      <c r="W7" s="21">
        <v>21</v>
      </c>
      <c r="X7" s="63">
        <v>3539920.02</v>
      </c>
      <c r="Y7" s="21">
        <v>7</v>
      </c>
      <c r="Z7" s="63">
        <v>655530.86</v>
      </c>
    </row>
    <row r="8" spans="1:40" s="5" customFormat="1" x14ac:dyDescent="0.35">
      <c r="A8" s="34" t="s">
        <v>98</v>
      </c>
      <c r="B8" s="21">
        <v>773</v>
      </c>
      <c r="C8" s="21">
        <v>1007</v>
      </c>
      <c r="D8" s="63">
        <v>131280891.45</v>
      </c>
      <c r="E8" s="63">
        <v>74.64</v>
      </c>
      <c r="F8" s="63">
        <v>39.409999999999997</v>
      </c>
      <c r="G8" s="63">
        <v>130</v>
      </c>
      <c r="H8" s="63">
        <v>58</v>
      </c>
      <c r="I8" s="63">
        <v>1.35</v>
      </c>
      <c r="J8" s="80">
        <v>1.86</v>
      </c>
      <c r="K8" s="21">
        <v>105</v>
      </c>
      <c r="L8" s="63">
        <v>3463278.82</v>
      </c>
      <c r="M8" s="21">
        <v>153</v>
      </c>
      <c r="N8" s="63">
        <v>11335411.15</v>
      </c>
      <c r="O8" s="21">
        <v>126</v>
      </c>
      <c r="P8" s="63">
        <v>12801588.34</v>
      </c>
      <c r="Q8" s="21">
        <v>164</v>
      </c>
      <c r="R8" s="63">
        <v>28944547.239999998</v>
      </c>
      <c r="S8" s="21">
        <v>133</v>
      </c>
      <c r="T8" s="63">
        <v>53242907.799999997</v>
      </c>
      <c r="U8" s="21">
        <v>89</v>
      </c>
      <c r="V8" s="63">
        <v>20777390.030000001</v>
      </c>
      <c r="W8" s="21">
        <v>2</v>
      </c>
      <c r="X8" s="63">
        <v>183371.27</v>
      </c>
      <c r="Y8" s="21">
        <v>1</v>
      </c>
      <c r="Z8" s="63">
        <v>532396.80000000005</v>
      </c>
    </row>
    <row r="9" spans="1:40" s="5" customFormat="1" x14ac:dyDescent="0.35">
      <c r="A9" s="34" t="s">
        <v>99</v>
      </c>
      <c r="B9" s="21">
        <v>5775</v>
      </c>
      <c r="C9" s="21">
        <v>7336</v>
      </c>
      <c r="D9" s="63">
        <v>1769842569.0999999</v>
      </c>
      <c r="E9" s="63">
        <v>76.58</v>
      </c>
      <c r="F9" s="63">
        <v>38.08</v>
      </c>
      <c r="G9" s="63">
        <v>121</v>
      </c>
      <c r="H9" s="63">
        <v>56</v>
      </c>
      <c r="I9" s="63">
        <v>1.34</v>
      </c>
      <c r="J9" s="80">
        <v>2.0699999999999998</v>
      </c>
      <c r="K9" s="21">
        <v>916</v>
      </c>
      <c r="L9" s="63">
        <v>68640831.450000003</v>
      </c>
      <c r="M9" s="21">
        <v>1063</v>
      </c>
      <c r="N9" s="63">
        <v>191173777.99000001</v>
      </c>
      <c r="O9" s="21">
        <v>969</v>
      </c>
      <c r="P9" s="63">
        <v>257971477.63</v>
      </c>
      <c r="Q9" s="21">
        <v>1100</v>
      </c>
      <c r="R9" s="63">
        <v>389520818.91000003</v>
      </c>
      <c r="S9" s="21">
        <v>1049</v>
      </c>
      <c r="T9" s="63">
        <v>484581759.36000001</v>
      </c>
      <c r="U9" s="21">
        <v>677</v>
      </c>
      <c r="V9" s="63">
        <v>377904580.95999998</v>
      </c>
      <c r="W9" s="21">
        <v>1</v>
      </c>
      <c r="X9" s="63">
        <v>49322.8</v>
      </c>
      <c r="Y9" s="21"/>
      <c r="Z9" s="63"/>
    </row>
    <row r="10" spans="1:40" s="5" customFormat="1" x14ac:dyDescent="0.35">
      <c r="A10" s="34" t="s">
        <v>108</v>
      </c>
      <c r="B10" s="21">
        <v>4328</v>
      </c>
      <c r="C10" s="21">
        <v>7367</v>
      </c>
      <c r="D10" s="63">
        <v>444645893.08999997</v>
      </c>
      <c r="E10" s="63">
        <v>75.2</v>
      </c>
      <c r="F10" s="63">
        <v>47.27</v>
      </c>
      <c r="G10" s="63">
        <v>193</v>
      </c>
      <c r="H10" s="63">
        <v>79</v>
      </c>
      <c r="I10" s="63">
        <v>0.92</v>
      </c>
      <c r="J10" s="80">
        <v>1.48</v>
      </c>
      <c r="K10" s="21">
        <v>450</v>
      </c>
      <c r="L10" s="63">
        <v>4921957.5999999996</v>
      </c>
      <c r="M10" s="21">
        <v>471</v>
      </c>
      <c r="N10" s="63">
        <v>17764367.52</v>
      </c>
      <c r="O10" s="21">
        <v>650</v>
      </c>
      <c r="P10" s="63">
        <v>45483962.590000004</v>
      </c>
      <c r="Q10" s="21">
        <v>651</v>
      </c>
      <c r="R10" s="63">
        <v>63241096.880000003</v>
      </c>
      <c r="S10" s="21">
        <v>819</v>
      </c>
      <c r="T10" s="63">
        <v>117210103.56999999</v>
      </c>
      <c r="U10" s="21">
        <v>751</v>
      </c>
      <c r="V10" s="63">
        <v>108474812.03</v>
      </c>
      <c r="W10" s="21">
        <v>401</v>
      </c>
      <c r="X10" s="63">
        <v>68377572.609999999</v>
      </c>
      <c r="Y10" s="21">
        <v>135</v>
      </c>
      <c r="Z10" s="63">
        <v>19172020.289999999</v>
      </c>
    </row>
    <row r="11" spans="1:40" s="5" customFormat="1" x14ac:dyDescent="0.35">
      <c r="A11" s="34" t="s">
        <v>109</v>
      </c>
      <c r="B11" s="21">
        <v>17005</v>
      </c>
      <c r="C11" s="21">
        <v>27570</v>
      </c>
      <c r="D11" s="63">
        <v>1907682962.71</v>
      </c>
      <c r="E11" s="63">
        <v>80.47</v>
      </c>
      <c r="F11" s="63">
        <v>46.93</v>
      </c>
      <c r="G11" s="63">
        <v>202</v>
      </c>
      <c r="H11" s="63">
        <v>55</v>
      </c>
      <c r="I11" s="63">
        <v>0.87</v>
      </c>
      <c r="J11" s="80">
        <v>1.58</v>
      </c>
      <c r="K11" s="21">
        <v>1230</v>
      </c>
      <c r="L11" s="63">
        <v>20377989.23</v>
      </c>
      <c r="M11" s="21">
        <v>1681</v>
      </c>
      <c r="N11" s="63">
        <v>76827923.719999999</v>
      </c>
      <c r="O11" s="21">
        <v>2218</v>
      </c>
      <c r="P11" s="63">
        <v>172324408.59999999</v>
      </c>
      <c r="Q11" s="21">
        <v>3012</v>
      </c>
      <c r="R11" s="63">
        <v>317454896.49000001</v>
      </c>
      <c r="S11" s="21">
        <v>3670</v>
      </c>
      <c r="T11" s="63">
        <v>496559087.31999999</v>
      </c>
      <c r="U11" s="21">
        <v>3217</v>
      </c>
      <c r="V11" s="63">
        <v>493091839.63</v>
      </c>
      <c r="W11" s="21">
        <v>1516</v>
      </c>
      <c r="X11" s="63">
        <v>238280380.53</v>
      </c>
      <c r="Y11" s="21">
        <v>461</v>
      </c>
      <c r="Z11" s="63">
        <v>92766437.189999998</v>
      </c>
    </row>
    <row r="12" spans="1:40" s="5" customFormat="1" x14ac:dyDescent="0.35">
      <c r="A12" s="34" t="s">
        <v>102</v>
      </c>
      <c r="B12" s="21">
        <v>691</v>
      </c>
      <c r="C12" s="21">
        <v>1142</v>
      </c>
      <c r="D12" s="63">
        <v>63479971.420000002</v>
      </c>
      <c r="E12" s="63">
        <v>76.489999999999995</v>
      </c>
      <c r="F12" s="63">
        <v>41</v>
      </c>
      <c r="G12" s="63">
        <v>198</v>
      </c>
      <c r="H12" s="63">
        <v>70</v>
      </c>
      <c r="I12" s="63">
        <v>0.66</v>
      </c>
      <c r="J12" s="80">
        <v>1.38</v>
      </c>
      <c r="K12" s="21">
        <v>93</v>
      </c>
      <c r="L12" s="63">
        <v>1832907.39</v>
      </c>
      <c r="M12" s="21">
        <v>130</v>
      </c>
      <c r="N12" s="63">
        <v>8814771.9499999993</v>
      </c>
      <c r="O12" s="21">
        <v>107</v>
      </c>
      <c r="P12" s="63">
        <v>7493235.5700000003</v>
      </c>
      <c r="Q12" s="21">
        <v>117</v>
      </c>
      <c r="R12" s="63">
        <v>13210040.4</v>
      </c>
      <c r="S12" s="21">
        <v>101</v>
      </c>
      <c r="T12" s="63">
        <v>10666412.550000001</v>
      </c>
      <c r="U12" s="21">
        <v>103</v>
      </c>
      <c r="V12" s="63">
        <v>14315440.01</v>
      </c>
      <c r="W12" s="21">
        <v>29</v>
      </c>
      <c r="X12" s="63">
        <v>3520173.86</v>
      </c>
      <c r="Y12" s="21">
        <v>11</v>
      </c>
      <c r="Z12" s="63">
        <v>3626989.69</v>
      </c>
    </row>
    <row r="13" spans="1:40" s="5" customFormat="1" x14ac:dyDescent="0.35">
      <c r="A13" s="34" t="s">
        <v>106</v>
      </c>
      <c r="B13" s="21">
        <v>40476</v>
      </c>
      <c r="C13" s="21">
        <v>65973</v>
      </c>
      <c r="D13" s="63">
        <v>4081774622.6300001</v>
      </c>
      <c r="E13" s="63">
        <v>74.42</v>
      </c>
      <c r="F13" s="63">
        <v>51.97</v>
      </c>
      <c r="G13" s="63">
        <v>237</v>
      </c>
      <c r="H13" s="63">
        <v>96</v>
      </c>
      <c r="I13" s="63">
        <v>0.56000000000000005</v>
      </c>
      <c r="J13" s="80">
        <v>1.04</v>
      </c>
      <c r="K13" s="21">
        <v>6589</v>
      </c>
      <c r="L13" s="63">
        <v>77366897.180000007</v>
      </c>
      <c r="M13" s="21">
        <v>5298</v>
      </c>
      <c r="N13" s="63">
        <v>202527565.59</v>
      </c>
      <c r="O13" s="21">
        <v>5098</v>
      </c>
      <c r="P13" s="63">
        <v>345106189.98000002</v>
      </c>
      <c r="Q13" s="21">
        <v>4617</v>
      </c>
      <c r="R13" s="63">
        <v>456326383.19</v>
      </c>
      <c r="S13" s="21">
        <v>4645</v>
      </c>
      <c r="T13" s="63">
        <v>595608209.21000004</v>
      </c>
      <c r="U13" s="21">
        <v>5241</v>
      </c>
      <c r="V13" s="63">
        <v>781968082.02999997</v>
      </c>
      <c r="W13" s="21">
        <v>5363</v>
      </c>
      <c r="X13" s="63">
        <v>917523837.01999998</v>
      </c>
      <c r="Y13" s="21">
        <v>3625</v>
      </c>
      <c r="Z13" s="63">
        <v>705347458.42999995</v>
      </c>
    </row>
    <row r="14" spans="1:40" s="5" customFormat="1" x14ac:dyDescent="0.35">
      <c r="A14" s="34" t="s">
        <v>107</v>
      </c>
      <c r="B14" s="21">
        <v>106219</v>
      </c>
      <c r="C14" s="21">
        <v>169688</v>
      </c>
      <c r="D14" s="63">
        <v>11366342772.360001</v>
      </c>
      <c r="E14" s="63">
        <v>78.64</v>
      </c>
      <c r="F14" s="63">
        <v>53.12</v>
      </c>
      <c r="G14" s="63">
        <v>249</v>
      </c>
      <c r="H14" s="63">
        <v>76</v>
      </c>
      <c r="I14" s="63">
        <v>0.56999999999999995</v>
      </c>
      <c r="J14" s="80">
        <v>1.22</v>
      </c>
      <c r="K14" s="21">
        <v>12969</v>
      </c>
      <c r="L14" s="63">
        <v>180875648.09</v>
      </c>
      <c r="M14" s="21">
        <v>11427</v>
      </c>
      <c r="N14" s="63">
        <v>493848755.18000001</v>
      </c>
      <c r="O14" s="21">
        <v>11972</v>
      </c>
      <c r="P14" s="63">
        <v>857981548.41999996</v>
      </c>
      <c r="Q14" s="21">
        <v>12560</v>
      </c>
      <c r="R14" s="63">
        <v>1231633792.8800001</v>
      </c>
      <c r="S14" s="21">
        <v>13407</v>
      </c>
      <c r="T14" s="63">
        <v>1656341316.7</v>
      </c>
      <c r="U14" s="21">
        <v>15405</v>
      </c>
      <c r="V14" s="63">
        <v>2184018601.6100001</v>
      </c>
      <c r="W14" s="21">
        <v>17139</v>
      </c>
      <c r="X14" s="63">
        <v>2649776742.8099999</v>
      </c>
      <c r="Y14" s="21">
        <v>11340</v>
      </c>
      <c r="Z14" s="63">
        <v>2111866366.6700001</v>
      </c>
    </row>
    <row r="15" spans="1:40" x14ac:dyDescent="0.35">
      <c r="A15" s="18" t="s">
        <v>83</v>
      </c>
      <c r="B15" s="22">
        <v>181730</v>
      </c>
      <c r="C15" s="22">
        <v>288570</v>
      </c>
      <c r="D15" s="81">
        <v>21303504605.259998</v>
      </c>
      <c r="E15" s="81">
        <v>77.55</v>
      </c>
      <c r="F15" s="81">
        <v>49.97</v>
      </c>
      <c r="G15" s="81">
        <v>222</v>
      </c>
      <c r="H15" s="81">
        <v>64.8888888888889</v>
      </c>
      <c r="I15" s="81">
        <v>0.71</v>
      </c>
      <c r="J15" s="82">
        <v>1.34</v>
      </c>
      <c r="K15" s="22">
        <v>22952</v>
      </c>
      <c r="L15" s="81">
        <v>391223268.66000003</v>
      </c>
      <c r="M15" s="22">
        <v>21016</v>
      </c>
      <c r="N15" s="81">
        <v>1112828436.24</v>
      </c>
      <c r="O15" s="22">
        <v>22198</v>
      </c>
      <c r="P15" s="81">
        <v>1890656439.23</v>
      </c>
      <c r="Q15" s="22">
        <v>23497</v>
      </c>
      <c r="R15" s="81">
        <v>2856142988.9299998</v>
      </c>
      <c r="S15" s="22">
        <v>25176</v>
      </c>
      <c r="T15" s="81">
        <v>3835383665.1700001</v>
      </c>
      <c r="U15" s="22">
        <v>26576</v>
      </c>
      <c r="V15" s="81">
        <v>4360276854.8500004</v>
      </c>
      <c r="W15" s="22">
        <v>24661</v>
      </c>
      <c r="X15" s="81">
        <v>3910652606.48</v>
      </c>
      <c r="Y15" s="22">
        <v>15654</v>
      </c>
      <c r="Z15" s="81">
        <v>2946340345.6999998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x14ac:dyDescent="0.35">
      <c r="A16" s="1"/>
    </row>
    <row r="17" spans="1:25" x14ac:dyDescent="0.35">
      <c r="A17" s="3"/>
    </row>
    <row r="20" spans="1:25" x14ac:dyDescent="0.3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x14ac:dyDescent="0.3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showGridLines="0" workbookViewId="0">
      <selection activeCell="B8" sqref="B8:J16"/>
    </sheetView>
  </sheetViews>
  <sheetFormatPr defaultColWidth="11.453125" defaultRowHeight="14.5" x14ac:dyDescent="0.35"/>
  <cols>
    <col min="1" max="1" width="27.26953125" style="7" customWidth="1"/>
    <col min="2" max="2" width="21.453125" style="4" customWidth="1"/>
    <col min="3" max="3" width="18.54296875" style="4" customWidth="1"/>
    <col min="4" max="4" width="21" style="4" bestFit="1" customWidth="1"/>
    <col min="5" max="5" width="8.7265625" style="4" bestFit="1" customWidth="1"/>
    <col min="6" max="6" width="30" style="4" customWidth="1"/>
    <col min="7" max="7" width="25.7265625" style="4" customWidth="1"/>
    <col min="8" max="8" width="17.1796875" style="4" customWidth="1"/>
    <col min="9" max="9" width="21.453125" style="4" customWidth="1"/>
  </cols>
  <sheetData>
    <row r="1" spans="1:10" x14ac:dyDescent="0.35">
      <c r="A1" s="15" t="s">
        <v>76</v>
      </c>
    </row>
    <row r="2" spans="1:10" x14ac:dyDescent="0.35">
      <c r="A2" s="16" t="str">
        <f>+'LTV cover pool'!A2</f>
        <v>March 2022</v>
      </c>
    </row>
    <row r="3" spans="1:10" x14ac:dyDescent="0.35">
      <c r="A3" s="15" t="s">
        <v>77</v>
      </c>
    </row>
    <row r="4" spans="1:10" x14ac:dyDescent="0.35">
      <c r="A4" s="9"/>
    </row>
    <row r="5" spans="1:10" ht="15" customHeight="1" x14ac:dyDescent="0.4">
      <c r="A5" s="84" t="s">
        <v>153</v>
      </c>
      <c r="B5" s="39" t="s">
        <v>123</v>
      </c>
      <c r="C5" s="39" t="s">
        <v>125</v>
      </c>
      <c r="D5" s="84" t="s">
        <v>78</v>
      </c>
      <c r="E5" s="39" t="s">
        <v>121</v>
      </c>
      <c r="F5" s="84" t="s">
        <v>0</v>
      </c>
      <c r="G5" s="39" t="s">
        <v>122</v>
      </c>
      <c r="H5" s="39" t="s">
        <v>131</v>
      </c>
      <c r="I5" s="39" t="s">
        <v>132</v>
      </c>
      <c r="J5" s="42" t="s">
        <v>134</v>
      </c>
    </row>
    <row r="6" spans="1:10" ht="36" customHeight="1" x14ac:dyDescent="0.4">
      <c r="A6" s="85"/>
      <c r="B6" s="40" t="s">
        <v>124</v>
      </c>
      <c r="C6" s="40" t="s">
        <v>126</v>
      </c>
      <c r="D6" s="85"/>
      <c r="E6" s="40" t="s">
        <v>127</v>
      </c>
      <c r="F6" s="85"/>
      <c r="G6" s="40" t="s">
        <v>130</v>
      </c>
      <c r="H6" s="40" t="s">
        <v>129</v>
      </c>
      <c r="I6" s="40" t="s">
        <v>133</v>
      </c>
      <c r="J6" s="43" t="s">
        <v>135</v>
      </c>
    </row>
    <row r="7" spans="1:10" ht="31" hidden="1" x14ac:dyDescent="0.4">
      <c r="A7" s="86"/>
      <c r="B7" s="41"/>
      <c r="C7" s="41"/>
      <c r="D7" s="86"/>
      <c r="E7" s="41" t="s">
        <v>128</v>
      </c>
      <c r="F7" s="86"/>
      <c r="G7" s="41" t="s">
        <v>129</v>
      </c>
      <c r="H7" s="41"/>
      <c r="I7" s="41"/>
      <c r="J7" s="44"/>
    </row>
    <row r="8" spans="1:10" x14ac:dyDescent="0.35">
      <c r="A8" s="52" t="s">
        <v>111</v>
      </c>
      <c r="B8" s="64">
        <v>21532</v>
      </c>
      <c r="C8" s="64">
        <v>35717</v>
      </c>
      <c r="D8" s="65">
        <v>292828248.70999998</v>
      </c>
      <c r="E8" s="66">
        <v>27.91</v>
      </c>
      <c r="F8" s="66">
        <v>6.8</v>
      </c>
      <c r="G8" s="66">
        <v>74</v>
      </c>
      <c r="H8" s="66">
        <v>162</v>
      </c>
      <c r="I8" s="66">
        <v>0.9</v>
      </c>
      <c r="J8" s="67">
        <v>1.04</v>
      </c>
    </row>
    <row r="9" spans="1:10" x14ac:dyDescent="0.35">
      <c r="A9" s="52" t="s">
        <v>112</v>
      </c>
      <c r="B9" s="64">
        <v>19301</v>
      </c>
      <c r="C9" s="64">
        <v>31253</v>
      </c>
      <c r="D9" s="65">
        <v>823838515.27999997</v>
      </c>
      <c r="E9" s="66">
        <v>43.83</v>
      </c>
      <c r="F9" s="66">
        <v>16.09</v>
      </c>
      <c r="G9" s="66">
        <v>122</v>
      </c>
      <c r="H9" s="66">
        <v>146</v>
      </c>
      <c r="I9" s="66">
        <v>0.8</v>
      </c>
      <c r="J9" s="67">
        <v>1.05</v>
      </c>
    </row>
    <row r="10" spans="1:10" x14ac:dyDescent="0.35">
      <c r="A10" s="52" t="s">
        <v>113</v>
      </c>
      <c r="B10" s="64">
        <v>20616</v>
      </c>
      <c r="C10" s="64">
        <v>32926</v>
      </c>
      <c r="D10" s="65">
        <v>1502130794.3900001</v>
      </c>
      <c r="E10" s="66">
        <v>57.59</v>
      </c>
      <c r="F10" s="66">
        <v>25.9</v>
      </c>
      <c r="G10" s="66">
        <v>159</v>
      </c>
      <c r="H10" s="66">
        <v>123</v>
      </c>
      <c r="I10" s="66">
        <v>0.8</v>
      </c>
      <c r="J10" s="67">
        <v>1.1499999999999999</v>
      </c>
    </row>
    <row r="11" spans="1:10" x14ac:dyDescent="0.35">
      <c r="A11" s="52" t="s">
        <v>114</v>
      </c>
      <c r="B11" s="64">
        <v>21713</v>
      </c>
      <c r="C11" s="64">
        <v>34187</v>
      </c>
      <c r="D11" s="65">
        <v>2243524835.5700002</v>
      </c>
      <c r="E11" s="66">
        <v>68.72</v>
      </c>
      <c r="F11" s="66">
        <v>35.799999999999997</v>
      </c>
      <c r="G11" s="66">
        <v>190</v>
      </c>
      <c r="H11" s="66">
        <v>99</v>
      </c>
      <c r="I11" s="66">
        <v>0.78</v>
      </c>
      <c r="J11" s="67">
        <v>1.24</v>
      </c>
    </row>
    <row r="12" spans="1:10" x14ac:dyDescent="0.35">
      <c r="A12" s="52" t="s">
        <v>115</v>
      </c>
      <c r="B12" s="64">
        <v>23546</v>
      </c>
      <c r="C12" s="64">
        <v>36906</v>
      </c>
      <c r="D12" s="65">
        <v>3082788620.9299998</v>
      </c>
      <c r="E12" s="66">
        <v>77.319999999999993</v>
      </c>
      <c r="F12" s="66">
        <v>45.7</v>
      </c>
      <c r="G12" s="66">
        <v>220</v>
      </c>
      <c r="H12" s="66">
        <v>80</v>
      </c>
      <c r="I12" s="66">
        <v>0.74</v>
      </c>
      <c r="J12" s="67">
        <v>1.29</v>
      </c>
    </row>
    <row r="13" spans="1:10" x14ac:dyDescent="0.35">
      <c r="A13" s="52" t="s">
        <v>116</v>
      </c>
      <c r="B13" s="64">
        <v>25529</v>
      </c>
      <c r="C13" s="64">
        <v>40467</v>
      </c>
      <c r="D13" s="65">
        <v>3802080670.8400002</v>
      </c>
      <c r="E13" s="66">
        <v>82.58</v>
      </c>
      <c r="F13" s="66">
        <v>55.52</v>
      </c>
      <c r="G13" s="66">
        <v>247</v>
      </c>
      <c r="H13" s="66">
        <v>68</v>
      </c>
      <c r="I13" s="66">
        <v>0.65</v>
      </c>
      <c r="J13" s="67">
        <v>1.29</v>
      </c>
    </row>
    <row r="14" spans="1:10" x14ac:dyDescent="0.35">
      <c r="A14" s="52" t="s">
        <v>117</v>
      </c>
      <c r="B14" s="64">
        <v>24661</v>
      </c>
      <c r="C14" s="64">
        <v>39735</v>
      </c>
      <c r="D14" s="65">
        <v>3910652606.48</v>
      </c>
      <c r="E14" s="66">
        <v>87.44</v>
      </c>
      <c r="F14" s="66">
        <v>65.5</v>
      </c>
      <c r="G14" s="66">
        <v>282</v>
      </c>
      <c r="H14" s="66">
        <v>58</v>
      </c>
      <c r="I14" s="66">
        <v>0.51</v>
      </c>
      <c r="J14" s="67">
        <v>1.26</v>
      </c>
    </row>
    <row r="15" spans="1:10" x14ac:dyDescent="0.35">
      <c r="A15" s="52" t="s">
        <v>118</v>
      </c>
      <c r="B15" s="64">
        <v>15654</v>
      </c>
      <c r="C15" s="64">
        <v>25434</v>
      </c>
      <c r="D15" s="65">
        <v>2946340345.6999998</v>
      </c>
      <c r="E15" s="66">
        <v>91.78</v>
      </c>
      <c r="F15" s="66">
        <v>74.459999999999994</v>
      </c>
      <c r="G15" s="66">
        <v>305</v>
      </c>
      <c r="H15" s="66">
        <v>43</v>
      </c>
      <c r="I15" s="66">
        <v>0.31</v>
      </c>
      <c r="J15" s="67">
        <v>1.25</v>
      </c>
    </row>
    <row r="16" spans="1:10" x14ac:dyDescent="0.35">
      <c r="A16" s="53" t="s">
        <v>83</v>
      </c>
      <c r="B16" s="68">
        <v>172552</v>
      </c>
      <c r="C16" s="68">
        <v>276625</v>
      </c>
      <c r="D16" s="69">
        <v>18604184637.900002</v>
      </c>
      <c r="E16" s="70">
        <v>77.92</v>
      </c>
      <c r="F16" s="70">
        <v>51.71</v>
      </c>
      <c r="G16" s="70">
        <v>237</v>
      </c>
      <c r="H16" s="70">
        <v>77</v>
      </c>
      <c r="I16" s="70">
        <v>0.62</v>
      </c>
      <c r="J16" s="71">
        <v>1.25</v>
      </c>
    </row>
    <row r="17" spans="1:1" x14ac:dyDescent="0.35">
      <c r="A17" s="1"/>
    </row>
    <row r="18" spans="1:1" x14ac:dyDescent="0.35">
      <c r="A18" s="3"/>
    </row>
  </sheetData>
  <mergeCells count="3">
    <mergeCell ref="F5:F7"/>
    <mergeCell ref="A5:A7"/>
    <mergeCell ref="D5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28"/>
  <sheetViews>
    <sheetView showGridLines="0" tabSelected="1" workbookViewId="0">
      <selection activeCell="B6" sqref="B6:Z15"/>
    </sheetView>
  </sheetViews>
  <sheetFormatPr defaultColWidth="11.453125" defaultRowHeight="14.5" x14ac:dyDescent="0.3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4" max="24" width="20.7265625" bestFit="1" customWidth="1"/>
    <col min="25" max="25" width="9.6328125" bestFit="1" customWidth="1"/>
    <col min="26" max="26" width="20.7265625" bestFit="1" customWidth="1"/>
  </cols>
  <sheetData>
    <row r="1" spans="1:32" x14ac:dyDescent="0.35">
      <c r="A1" s="15" t="s">
        <v>76</v>
      </c>
    </row>
    <row r="2" spans="1:32" x14ac:dyDescent="0.35">
      <c r="A2" s="16" t="str">
        <f>+'LTV cover pool'!A2</f>
        <v>March 2022</v>
      </c>
    </row>
    <row r="3" spans="1:32" x14ac:dyDescent="0.35">
      <c r="A3" s="15" t="s">
        <v>77</v>
      </c>
    </row>
    <row r="4" spans="1:32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32" ht="42" customHeight="1" x14ac:dyDescent="0.35">
      <c r="A5" s="20" t="s">
        <v>110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82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  <c r="AA5" s="26"/>
      <c r="AB5" s="26"/>
      <c r="AC5" s="26"/>
      <c r="AD5" s="26"/>
      <c r="AE5" s="26"/>
      <c r="AF5" s="26"/>
    </row>
    <row r="6" spans="1:32" s="5" customFormat="1" x14ac:dyDescent="0.35">
      <c r="A6" s="34" t="s">
        <v>104</v>
      </c>
      <c r="B6" s="21">
        <v>3741</v>
      </c>
      <c r="C6" s="21">
        <v>5057</v>
      </c>
      <c r="D6" s="63">
        <v>604263415.60000002</v>
      </c>
      <c r="E6" s="63">
        <v>79.66</v>
      </c>
      <c r="F6" s="63">
        <v>43.66</v>
      </c>
      <c r="G6" s="63">
        <v>175</v>
      </c>
      <c r="H6" s="63">
        <v>53</v>
      </c>
      <c r="I6" s="63">
        <v>0.91</v>
      </c>
      <c r="J6" s="80">
        <v>1.63</v>
      </c>
      <c r="K6" s="21">
        <v>304</v>
      </c>
      <c r="L6" s="63">
        <v>8672095.3000000007</v>
      </c>
      <c r="M6" s="21">
        <v>392</v>
      </c>
      <c r="N6" s="63">
        <v>30549349.890000001</v>
      </c>
      <c r="O6" s="21">
        <v>563</v>
      </c>
      <c r="P6" s="63">
        <v>66962898.640000001</v>
      </c>
      <c r="Q6" s="21">
        <v>681</v>
      </c>
      <c r="R6" s="63">
        <v>120682173.73</v>
      </c>
      <c r="S6" s="21">
        <v>809</v>
      </c>
      <c r="T6" s="63">
        <v>162021912.44999999</v>
      </c>
      <c r="U6" s="21">
        <v>729</v>
      </c>
      <c r="V6" s="63">
        <v>173600554.25999999</v>
      </c>
      <c r="W6" s="63">
        <v>189</v>
      </c>
      <c r="X6" s="63">
        <v>29401285.559999999</v>
      </c>
      <c r="Y6" s="63">
        <v>74</v>
      </c>
      <c r="Z6" s="63">
        <v>12373145.77</v>
      </c>
    </row>
    <row r="7" spans="1:32" s="5" customFormat="1" x14ac:dyDescent="0.35">
      <c r="A7" s="34" t="s">
        <v>105</v>
      </c>
      <c r="B7" s="21">
        <v>399</v>
      </c>
      <c r="C7" s="21">
        <v>510</v>
      </c>
      <c r="D7" s="63">
        <v>86045897.609999999</v>
      </c>
      <c r="E7" s="63">
        <v>80.55</v>
      </c>
      <c r="F7" s="63">
        <v>42.61</v>
      </c>
      <c r="G7" s="63">
        <v>158</v>
      </c>
      <c r="H7" s="63">
        <v>44</v>
      </c>
      <c r="I7" s="63">
        <v>1.24</v>
      </c>
      <c r="J7" s="80">
        <v>1.88</v>
      </c>
      <c r="K7" s="21">
        <v>15</v>
      </c>
      <c r="L7" s="63">
        <v>499925.06</v>
      </c>
      <c r="M7" s="21">
        <v>41</v>
      </c>
      <c r="N7" s="63">
        <v>4199106.3499999996</v>
      </c>
      <c r="O7" s="21">
        <v>62</v>
      </c>
      <c r="P7" s="63">
        <v>8177582.4699999997</v>
      </c>
      <c r="Q7" s="21">
        <v>101</v>
      </c>
      <c r="R7" s="63">
        <v>24765061.07</v>
      </c>
      <c r="S7" s="21">
        <v>80</v>
      </c>
      <c r="T7" s="63">
        <v>23237258.48</v>
      </c>
      <c r="U7" s="21">
        <v>72</v>
      </c>
      <c r="V7" s="63">
        <v>20971513.300000001</v>
      </c>
      <c r="W7" s="63">
        <v>21</v>
      </c>
      <c r="X7" s="63">
        <v>3539920.02</v>
      </c>
      <c r="Y7" s="63">
        <v>7</v>
      </c>
      <c r="Z7" s="63">
        <v>655530.86</v>
      </c>
    </row>
    <row r="8" spans="1:32" s="5" customFormat="1" x14ac:dyDescent="0.35">
      <c r="A8" s="34" t="s">
        <v>98</v>
      </c>
      <c r="B8" s="21">
        <v>128</v>
      </c>
      <c r="C8" s="21">
        <v>166</v>
      </c>
      <c r="D8" s="63">
        <v>22147498.16</v>
      </c>
      <c r="E8" s="63">
        <v>75.709999999999994</v>
      </c>
      <c r="F8" s="63">
        <v>39.57</v>
      </c>
      <c r="G8" s="63">
        <v>139</v>
      </c>
      <c r="H8" s="63">
        <v>48</v>
      </c>
      <c r="I8" s="63">
        <v>1.2</v>
      </c>
      <c r="J8" s="80">
        <v>1.93</v>
      </c>
      <c r="K8" s="21">
        <v>10</v>
      </c>
      <c r="L8" s="63">
        <v>300505.56</v>
      </c>
      <c r="M8" s="21">
        <v>15</v>
      </c>
      <c r="N8" s="63">
        <v>1704752.27</v>
      </c>
      <c r="O8" s="21">
        <v>23</v>
      </c>
      <c r="P8" s="63">
        <v>3602585.04</v>
      </c>
      <c r="Q8" s="21">
        <v>32</v>
      </c>
      <c r="R8" s="63">
        <v>4210506.24</v>
      </c>
      <c r="S8" s="21">
        <v>24</v>
      </c>
      <c r="T8" s="63">
        <v>7791520.21</v>
      </c>
      <c r="U8" s="21">
        <v>21</v>
      </c>
      <c r="V8" s="63">
        <v>3821860.77</v>
      </c>
      <c r="W8" s="63">
        <v>2</v>
      </c>
      <c r="X8" s="63">
        <v>183371.27</v>
      </c>
      <c r="Y8" s="63">
        <v>1</v>
      </c>
      <c r="Z8" s="63">
        <v>532396.80000000005</v>
      </c>
    </row>
    <row r="9" spans="1:32" s="5" customFormat="1" x14ac:dyDescent="0.35">
      <c r="A9" s="34" t="s">
        <v>99</v>
      </c>
      <c r="B9" s="21">
        <v>389</v>
      </c>
      <c r="C9" s="21">
        <v>431</v>
      </c>
      <c r="D9" s="63">
        <v>120895302.70999999</v>
      </c>
      <c r="E9" s="63">
        <v>81.25</v>
      </c>
      <c r="F9" s="63">
        <v>41.78</v>
      </c>
      <c r="G9" s="63">
        <v>149</v>
      </c>
      <c r="H9" s="63">
        <v>42</v>
      </c>
      <c r="I9" s="63">
        <v>1.1200000000000001</v>
      </c>
      <c r="J9" s="80">
        <v>1.97</v>
      </c>
      <c r="K9" s="21">
        <v>36</v>
      </c>
      <c r="L9" s="63">
        <v>1943263.37</v>
      </c>
      <c r="M9" s="21">
        <v>45</v>
      </c>
      <c r="N9" s="63">
        <v>5568424.3499999996</v>
      </c>
      <c r="O9" s="21">
        <v>65</v>
      </c>
      <c r="P9" s="63">
        <v>10743297.220000001</v>
      </c>
      <c r="Q9" s="21">
        <v>79</v>
      </c>
      <c r="R9" s="63">
        <v>36329712.549999997</v>
      </c>
      <c r="S9" s="21">
        <v>85</v>
      </c>
      <c r="T9" s="63">
        <v>29818181.559999999</v>
      </c>
      <c r="U9" s="21">
        <v>78</v>
      </c>
      <c r="V9" s="63">
        <v>36443100.859999999</v>
      </c>
      <c r="W9" s="63">
        <v>1</v>
      </c>
      <c r="X9" s="63">
        <v>49322.8</v>
      </c>
      <c r="Y9" s="63"/>
      <c r="Z9" s="63"/>
    </row>
    <row r="10" spans="1:32" s="5" customFormat="1" x14ac:dyDescent="0.35">
      <c r="A10" s="34" t="s">
        <v>108</v>
      </c>
      <c r="B10" s="21">
        <v>4320</v>
      </c>
      <c r="C10" s="21">
        <v>7353</v>
      </c>
      <c r="D10" s="63">
        <v>443501694.08999997</v>
      </c>
      <c r="E10" s="63">
        <v>75.22</v>
      </c>
      <c r="F10" s="63">
        <v>47.32</v>
      </c>
      <c r="G10" s="63">
        <v>193</v>
      </c>
      <c r="H10" s="63">
        <v>79</v>
      </c>
      <c r="I10" s="63">
        <v>0.92</v>
      </c>
      <c r="J10" s="80">
        <v>1.48</v>
      </c>
      <c r="K10" s="21">
        <v>449</v>
      </c>
      <c r="L10" s="63">
        <v>4905312.2300000004</v>
      </c>
      <c r="M10" s="21">
        <v>469</v>
      </c>
      <c r="N10" s="63">
        <v>17612615.449999999</v>
      </c>
      <c r="O10" s="21">
        <v>647</v>
      </c>
      <c r="P10" s="63">
        <v>44996882.520000003</v>
      </c>
      <c r="Q10" s="21">
        <v>650</v>
      </c>
      <c r="R10" s="63">
        <v>62836853.68</v>
      </c>
      <c r="S10" s="21">
        <v>818</v>
      </c>
      <c r="T10" s="63">
        <v>117125625.28</v>
      </c>
      <c r="U10" s="21">
        <v>751</v>
      </c>
      <c r="V10" s="63">
        <v>108474812.03</v>
      </c>
      <c r="W10" s="63">
        <v>401</v>
      </c>
      <c r="X10" s="63">
        <v>68377572.609999999</v>
      </c>
      <c r="Y10" s="63">
        <v>135</v>
      </c>
      <c r="Z10" s="63">
        <v>19172020.289999999</v>
      </c>
    </row>
    <row r="11" spans="1:32" s="5" customFormat="1" x14ac:dyDescent="0.35">
      <c r="A11" s="34" t="s">
        <v>109</v>
      </c>
      <c r="B11" s="21">
        <v>16917</v>
      </c>
      <c r="C11" s="21">
        <v>27454</v>
      </c>
      <c r="D11" s="63">
        <v>1887581168.51</v>
      </c>
      <c r="E11" s="63">
        <v>80.53</v>
      </c>
      <c r="F11" s="63">
        <v>47.03</v>
      </c>
      <c r="G11" s="63">
        <v>202</v>
      </c>
      <c r="H11" s="63">
        <v>55</v>
      </c>
      <c r="I11" s="63">
        <v>0.86</v>
      </c>
      <c r="J11" s="80">
        <v>1.58</v>
      </c>
      <c r="K11" s="21">
        <v>1214</v>
      </c>
      <c r="L11" s="63">
        <v>19411957.93</v>
      </c>
      <c r="M11" s="21">
        <v>1668</v>
      </c>
      <c r="N11" s="63">
        <v>75449697.989999995</v>
      </c>
      <c r="O11" s="21">
        <v>2202</v>
      </c>
      <c r="P11" s="63">
        <v>170202018.12</v>
      </c>
      <c r="Q11" s="21">
        <v>2993</v>
      </c>
      <c r="R11" s="63">
        <v>311763759.42000002</v>
      </c>
      <c r="S11" s="21">
        <v>3655</v>
      </c>
      <c r="T11" s="63">
        <v>489141514.74000001</v>
      </c>
      <c r="U11" s="21">
        <v>3208</v>
      </c>
      <c r="V11" s="63">
        <v>490565402.58999997</v>
      </c>
      <c r="W11" s="63">
        <v>1516</v>
      </c>
      <c r="X11" s="63">
        <v>238280380.53</v>
      </c>
      <c r="Y11" s="63">
        <v>461</v>
      </c>
      <c r="Z11" s="63">
        <v>92766437.189999998</v>
      </c>
    </row>
    <row r="12" spans="1:32" s="5" customFormat="1" x14ac:dyDescent="0.35">
      <c r="A12" s="34" t="s">
        <v>102</v>
      </c>
      <c r="B12" s="21">
        <v>228</v>
      </c>
      <c r="C12" s="21">
        <v>383</v>
      </c>
      <c r="D12" s="63">
        <v>31593855.010000002</v>
      </c>
      <c r="E12" s="63">
        <v>83.15</v>
      </c>
      <c r="F12" s="63">
        <v>47.81</v>
      </c>
      <c r="G12" s="63">
        <v>226</v>
      </c>
      <c r="H12" s="63">
        <v>62</v>
      </c>
      <c r="I12" s="63">
        <v>0.62</v>
      </c>
      <c r="J12" s="80">
        <v>1.36</v>
      </c>
      <c r="K12" s="21">
        <v>12</v>
      </c>
      <c r="L12" s="63">
        <v>321575.28999999998</v>
      </c>
      <c r="M12" s="21">
        <v>22</v>
      </c>
      <c r="N12" s="63">
        <v>1191390.3999999999</v>
      </c>
      <c r="O12" s="21">
        <v>32</v>
      </c>
      <c r="P12" s="63">
        <v>3625888.58</v>
      </c>
      <c r="Q12" s="21">
        <v>39</v>
      </c>
      <c r="R12" s="63">
        <v>6260545.3799999999</v>
      </c>
      <c r="S12" s="21">
        <v>44</v>
      </c>
      <c r="T12" s="63">
        <v>5694518.9100000001</v>
      </c>
      <c r="U12" s="21">
        <v>39</v>
      </c>
      <c r="V12" s="63">
        <v>7352772.9000000004</v>
      </c>
      <c r="W12" s="63">
        <v>29</v>
      </c>
      <c r="X12" s="63">
        <v>3520173.86</v>
      </c>
      <c r="Y12" s="63">
        <v>11</v>
      </c>
      <c r="Z12" s="63">
        <v>3626989.69</v>
      </c>
    </row>
    <row r="13" spans="1:32" s="5" customFormat="1" x14ac:dyDescent="0.35">
      <c r="A13" s="34" t="s">
        <v>106</v>
      </c>
      <c r="B13" s="21">
        <v>40379</v>
      </c>
      <c r="C13" s="21">
        <v>65834</v>
      </c>
      <c r="D13" s="63">
        <v>4071051315.7199998</v>
      </c>
      <c r="E13" s="63">
        <v>74.45</v>
      </c>
      <c r="F13" s="63">
        <v>52.03</v>
      </c>
      <c r="G13" s="63">
        <v>237</v>
      </c>
      <c r="H13" s="63">
        <v>96</v>
      </c>
      <c r="I13" s="63">
        <v>0.56000000000000005</v>
      </c>
      <c r="J13" s="80">
        <v>1.04</v>
      </c>
      <c r="K13" s="21">
        <v>6564</v>
      </c>
      <c r="L13" s="63">
        <v>76992762.620000005</v>
      </c>
      <c r="M13" s="21">
        <v>5265</v>
      </c>
      <c r="N13" s="63">
        <v>199856478.71000001</v>
      </c>
      <c r="O13" s="21">
        <v>5088</v>
      </c>
      <c r="P13" s="63">
        <v>343583531.35000002</v>
      </c>
      <c r="Q13" s="21">
        <v>4601</v>
      </c>
      <c r="R13" s="63">
        <v>452788394.35000002</v>
      </c>
      <c r="S13" s="21">
        <v>4639</v>
      </c>
      <c r="T13" s="63">
        <v>594484894</v>
      </c>
      <c r="U13" s="21">
        <v>5234</v>
      </c>
      <c r="V13" s="63">
        <v>780473959.24000001</v>
      </c>
      <c r="W13" s="63">
        <v>5363</v>
      </c>
      <c r="X13" s="63">
        <v>917523837.01999998</v>
      </c>
      <c r="Y13" s="63">
        <v>3625</v>
      </c>
      <c r="Z13" s="63">
        <v>705347458.42999995</v>
      </c>
    </row>
    <row r="14" spans="1:32" s="5" customFormat="1" x14ac:dyDescent="0.35">
      <c r="A14" s="34" t="s">
        <v>107</v>
      </c>
      <c r="B14" s="21">
        <v>106051</v>
      </c>
      <c r="C14" s="21">
        <v>169437</v>
      </c>
      <c r="D14" s="63">
        <v>11337104490.49</v>
      </c>
      <c r="E14" s="63">
        <v>78.680000000000007</v>
      </c>
      <c r="F14" s="63">
        <v>53.18</v>
      </c>
      <c r="G14" s="63">
        <v>249</v>
      </c>
      <c r="H14" s="63">
        <v>76</v>
      </c>
      <c r="I14" s="63">
        <v>0.56999999999999995</v>
      </c>
      <c r="J14" s="80">
        <v>1.22</v>
      </c>
      <c r="K14" s="21">
        <v>12928</v>
      </c>
      <c r="L14" s="63">
        <v>179780851.34999999</v>
      </c>
      <c r="M14" s="21">
        <v>11384</v>
      </c>
      <c r="N14" s="63">
        <v>487706699.87</v>
      </c>
      <c r="O14" s="21">
        <v>11934</v>
      </c>
      <c r="P14" s="63">
        <v>850236110.45000005</v>
      </c>
      <c r="Q14" s="21">
        <v>12537</v>
      </c>
      <c r="R14" s="63">
        <v>1223887829.1500001</v>
      </c>
      <c r="S14" s="21">
        <v>13392</v>
      </c>
      <c r="T14" s="63">
        <v>1653473195.3</v>
      </c>
      <c r="U14" s="21">
        <v>15397</v>
      </c>
      <c r="V14" s="63">
        <v>2180376694.8899999</v>
      </c>
      <c r="W14" s="63">
        <v>17139</v>
      </c>
      <c r="X14" s="63">
        <v>2649776742.8099999</v>
      </c>
      <c r="Y14" s="63">
        <v>11340</v>
      </c>
      <c r="Z14" s="63">
        <v>2111866366.6700001</v>
      </c>
    </row>
    <row r="15" spans="1:32" x14ac:dyDescent="0.35">
      <c r="A15" s="18" t="s">
        <v>83</v>
      </c>
      <c r="B15" s="22">
        <v>172552</v>
      </c>
      <c r="C15" s="22">
        <v>276625</v>
      </c>
      <c r="D15" s="81">
        <v>18604184637.900002</v>
      </c>
      <c r="E15" s="81">
        <v>77.92</v>
      </c>
      <c r="F15" s="81">
        <v>51.71</v>
      </c>
      <c r="G15" s="81">
        <v>237</v>
      </c>
      <c r="H15" s="81">
        <v>61.6666666666667</v>
      </c>
      <c r="I15" s="81">
        <v>0.62</v>
      </c>
      <c r="J15" s="82">
        <v>1.25</v>
      </c>
      <c r="K15" s="22">
        <v>21532</v>
      </c>
      <c r="L15" s="81">
        <v>292828248.70999998</v>
      </c>
      <c r="M15" s="22">
        <v>19301</v>
      </c>
      <c r="N15" s="81">
        <v>823838515.27999997</v>
      </c>
      <c r="O15" s="22">
        <v>20616</v>
      </c>
      <c r="P15" s="81">
        <v>1502130794.3900001</v>
      </c>
      <c r="Q15" s="22">
        <v>21713</v>
      </c>
      <c r="R15" s="81">
        <v>2243524835.5700002</v>
      </c>
      <c r="S15" s="22">
        <v>23546</v>
      </c>
      <c r="T15" s="81">
        <v>3082788620.9299998</v>
      </c>
      <c r="U15" s="22">
        <v>25529</v>
      </c>
      <c r="V15" s="81">
        <v>3802080670.8400002</v>
      </c>
      <c r="W15" s="81">
        <v>24661</v>
      </c>
      <c r="X15" s="81">
        <v>3910652606.48</v>
      </c>
      <c r="Y15" s="81">
        <v>15654</v>
      </c>
      <c r="Z15" s="81">
        <v>2946340345.6999998</v>
      </c>
      <c r="AA15" s="26"/>
      <c r="AB15" s="26"/>
      <c r="AC15" s="26"/>
      <c r="AD15" s="26"/>
      <c r="AE15" s="26"/>
      <c r="AF15" s="26"/>
    </row>
    <row r="16" spans="1:32" x14ac:dyDescent="0.35">
      <c r="A16" s="3"/>
    </row>
    <row r="18" spans="4:4" customFormat="1" x14ac:dyDescent="0.35"/>
    <row r="19" spans="4:4" customFormat="1" x14ac:dyDescent="0.35"/>
    <row r="20" spans="4:4" customFormat="1" x14ac:dyDescent="0.35">
      <c r="D20" s="8"/>
    </row>
    <row r="21" spans="4:4" customFormat="1" x14ac:dyDescent="0.35"/>
    <row r="22" spans="4:4" customFormat="1" x14ac:dyDescent="0.35"/>
    <row r="23" spans="4:4" customFormat="1" x14ac:dyDescent="0.35"/>
    <row r="24" spans="4:4" customFormat="1" x14ac:dyDescent="0.35"/>
    <row r="25" spans="4:4" customFormat="1" x14ac:dyDescent="0.35"/>
    <row r="26" spans="4:4" customFormat="1" x14ac:dyDescent="0.35"/>
    <row r="27" spans="4:4" customFormat="1" x14ac:dyDescent="0.35"/>
    <row r="28" spans="4:4" customFormat="1" x14ac:dyDescent="0.35"/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I26"/>
  <sheetViews>
    <sheetView showGridLines="0" workbookViewId="0">
      <selection activeCell="AD25" sqref="AD25"/>
    </sheetView>
  </sheetViews>
  <sheetFormatPr defaultColWidth="11.453125" defaultRowHeight="14.5" x14ac:dyDescent="0.35"/>
  <cols>
    <col min="1" max="1" width="32.816406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35" width="11.453125" style="26"/>
  </cols>
  <sheetData>
    <row r="1" spans="1:35" x14ac:dyDescent="0.35">
      <c r="A1" s="15" t="s">
        <v>76</v>
      </c>
    </row>
    <row r="2" spans="1:35" x14ac:dyDescent="0.35">
      <c r="A2" s="16" t="str">
        <f>+'LTV cover pool'!A2</f>
        <v>March 2022</v>
      </c>
    </row>
    <row r="3" spans="1:35" x14ac:dyDescent="0.35">
      <c r="A3" s="15" t="s">
        <v>77</v>
      </c>
    </row>
    <row r="4" spans="1:35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</row>
    <row r="5" spans="1:35" ht="42" customHeight="1" x14ac:dyDescent="0.35">
      <c r="A5" s="20" t="s">
        <v>110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91</v>
      </c>
      <c r="H5" s="20" t="s">
        <v>80</v>
      </c>
      <c r="I5" s="20" t="s">
        <v>81</v>
      </c>
      <c r="J5" s="20" t="s">
        <v>82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</row>
    <row r="6" spans="1:35" s="5" customFormat="1" x14ac:dyDescent="0.35">
      <c r="A6" s="34" t="s">
        <v>104</v>
      </c>
      <c r="B6" s="21">
        <v>1931</v>
      </c>
      <c r="C6" s="21">
        <v>2418</v>
      </c>
      <c r="D6" s="63">
        <v>747906701.47000003</v>
      </c>
      <c r="E6" s="63">
        <v>72.3</v>
      </c>
      <c r="F6" s="63">
        <v>38.68</v>
      </c>
      <c r="G6" s="63">
        <v>120</v>
      </c>
      <c r="H6" s="63">
        <v>56</v>
      </c>
      <c r="I6" s="63">
        <v>1.26</v>
      </c>
      <c r="J6" s="80">
        <v>1.95</v>
      </c>
      <c r="K6" s="21">
        <v>251</v>
      </c>
      <c r="L6" s="63">
        <v>23357016.789999999</v>
      </c>
      <c r="M6" s="21">
        <v>311</v>
      </c>
      <c r="N6" s="63">
        <v>70806413.959999993</v>
      </c>
      <c r="O6" s="21">
        <v>358</v>
      </c>
      <c r="P6" s="63">
        <v>102579526.7</v>
      </c>
      <c r="Q6" s="21">
        <v>400</v>
      </c>
      <c r="R6" s="63">
        <v>172191910.34</v>
      </c>
      <c r="S6" s="21">
        <v>381</v>
      </c>
      <c r="T6" s="63">
        <v>217774007.18000001</v>
      </c>
      <c r="U6" s="21">
        <v>230</v>
      </c>
      <c r="V6" s="63">
        <v>161197826.5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5" customFormat="1" x14ac:dyDescent="0.35">
      <c r="A7" s="34" t="s">
        <v>105</v>
      </c>
      <c r="B7" s="21">
        <v>392</v>
      </c>
      <c r="C7" s="21">
        <v>502</v>
      </c>
      <c r="D7" s="63">
        <v>100238907.81999999</v>
      </c>
      <c r="E7" s="63">
        <v>81.849999999999994</v>
      </c>
      <c r="F7" s="63">
        <v>39.229999999999997</v>
      </c>
      <c r="G7" s="63">
        <v>129</v>
      </c>
      <c r="H7" s="63">
        <v>34</v>
      </c>
      <c r="I7" s="63">
        <v>1.1200000000000001</v>
      </c>
      <c r="J7" s="80">
        <v>1.86</v>
      </c>
      <c r="K7" s="21">
        <v>30</v>
      </c>
      <c r="L7" s="63">
        <v>1214721.75</v>
      </c>
      <c r="M7" s="21">
        <v>49</v>
      </c>
      <c r="N7" s="63">
        <v>4980992.9400000004</v>
      </c>
      <c r="O7" s="21">
        <v>75</v>
      </c>
      <c r="P7" s="63">
        <v>13774020.289999999</v>
      </c>
      <c r="Q7" s="21">
        <v>94</v>
      </c>
      <c r="R7" s="63">
        <v>38172267.799999997</v>
      </c>
      <c r="S7" s="21">
        <v>82</v>
      </c>
      <c r="T7" s="63">
        <v>18140690.550000001</v>
      </c>
      <c r="U7" s="21">
        <v>62</v>
      </c>
      <c r="V7" s="63">
        <v>23956214.489999998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5" customFormat="1" x14ac:dyDescent="0.35">
      <c r="A8" s="34" t="s">
        <v>98</v>
      </c>
      <c r="B8" s="21">
        <v>645</v>
      </c>
      <c r="C8" s="21">
        <v>841</v>
      </c>
      <c r="D8" s="63">
        <v>109133393.29000001</v>
      </c>
      <c r="E8" s="63">
        <v>74.430000000000007</v>
      </c>
      <c r="F8" s="63">
        <v>39.369999999999997</v>
      </c>
      <c r="G8" s="63">
        <v>128</v>
      </c>
      <c r="H8" s="63">
        <v>59</v>
      </c>
      <c r="I8" s="63">
        <v>1.39</v>
      </c>
      <c r="J8" s="80">
        <v>1.85</v>
      </c>
      <c r="K8" s="21">
        <v>95</v>
      </c>
      <c r="L8" s="63">
        <v>3162773.26</v>
      </c>
      <c r="M8" s="21">
        <v>138</v>
      </c>
      <c r="N8" s="63">
        <v>9630658.8800000008</v>
      </c>
      <c r="O8" s="21">
        <v>103</v>
      </c>
      <c r="P8" s="63">
        <v>9199003.3000000007</v>
      </c>
      <c r="Q8" s="21">
        <v>132</v>
      </c>
      <c r="R8" s="63">
        <v>24734041</v>
      </c>
      <c r="S8" s="21">
        <v>109</v>
      </c>
      <c r="T8" s="63">
        <v>45451387.590000004</v>
      </c>
      <c r="U8" s="21">
        <v>68</v>
      </c>
      <c r="V8" s="63">
        <v>16955529.260000002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5" customFormat="1" x14ac:dyDescent="0.35">
      <c r="A9" s="34" t="s">
        <v>99</v>
      </c>
      <c r="B9" s="21">
        <v>5386</v>
      </c>
      <c r="C9" s="21">
        <v>6905</v>
      </c>
      <c r="D9" s="63">
        <v>1648947266.3900001</v>
      </c>
      <c r="E9" s="63">
        <v>76.23</v>
      </c>
      <c r="F9" s="63">
        <v>37.81</v>
      </c>
      <c r="G9" s="63">
        <v>119</v>
      </c>
      <c r="H9" s="63">
        <v>57</v>
      </c>
      <c r="I9" s="63">
        <v>1.36</v>
      </c>
      <c r="J9" s="80">
        <v>2.0699999999999998</v>
      </c>
      <c r="K9" s="21">
        <v>880</v>
      </c>
      <c r="L9" s="63">
        <v>66697568.079999998</v>
      </c>
      <c r="M9" s="21">
        <v>1018</v>
      </c>
      <c r="N9" s="63">
        <v>185605353.63999999</v>
      </c>
      <c r="O9" s="21">
        <v>904</v>
      </c>
      <c r="P9" s="63">
        <v>247228180.41</v>
      </c>
      <c r="Q9" s="21">
        <v>1021</v>
      </c>
      <c r="R9" s="63">
        <v>353191106.36000001</v>
      </c>
      <c r="S9" s="21">
        <v>964</v>
      </c>
      <c r="T9" s="63">
        <v>454763577.80000001</v>
      </c>
      <c r="U9" s="21">
        <v>599</v>
      </c>
      <c r="V9" s="63">
        <v>341461480.10000002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5" customFormat="1" x14ac:dyDescent="0.35">
      <c r="A10" s="34" t="s">
        <v>108</v>
      </c>
      <c r="B10" s="21">
        <v>8</v>
      </c>
      <c r="C10" s="21">
        <v>14</v>
      </c>
      <c r="D10" s="63">
        <v>1144199</v>
      </c>
      <c r="E10" s="63">
        <v>67.760000000000005</v>
      </c>
      <c r="F10" s="63">
        <v>30.39</v>
      </c>
      <c r="G10" s="63">
        <v>112</v>
      </c>
      <c r="H10" s="63">
        <v>65</v>
      </c>
      <c r="I10" s="63">
        <v>1.22</v>
      </c>
      <c r="J10" s="80">
        <v>2.5099999999999998</v>
      </c>
      <c r="K10" s="21">
        <v>1</v>
      </c>
      <c r="L10" s="63">
        <v>16645.37</v>
      </c>
      <c r="M10" s="21">
        <v>2</v>
      </c>
      <c r="N10" s="63">
        <v>151752.07</v>
      </c>
      <c r="O10" s="21">
        <v>3</v>
      </c>
      <c r="P10" s="63">
        <v>487080.07</v>
      </c>
      <c r="Q10" s="21">
        <v>1</v>
      </c>
      <c r="R10" s="63">
        <v>404243.20000000001</v>
      </c>
      <c r="S10" s="21">
        <v>1</v>
      </c>
      <c r="T10" s="63">
        <v>84478.29</v>
      </c>
      <c r="U10" s="21"/>
      <c r="V10" s="6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5" customFormat="1" x14ac:dyDescent="0.35">
      <c r="A11" s="34" t="s">
        <v>109</v>
      </c>
      <c r="B11" s="21">
        <v>88</v>
      </c>
      <c r="C11" s="21">
        <v>116</v>
      </c>
      <c r="D11" s="63">
        <v>20101794.199999999</v>
      </c>
      <c r="E11" s="63">
        <v>74.349999999999994</v>
      </c>
      <c r="F11" s="63">
        <v>37.729999999999997</v>
      </c>
      <c r="G11" s="63">
        <v>147</v>
      </c>
      <c r="H11" s="63">
        <v>62</v>
      </c>
      <c r="I11" s="63">
        <v>1.58</v>
      </c>
      <c r="J11" s="80">
        <v>2</v>
      </c>
      <c r="K11" s="21">
        <v>16</v>
      </c>
      <c r="L11" s="63">
        <v>966031.3</v>
      </c>
      <c r="M11" s="21">
        <v>13</v>
      </c>
      <c r="N11" s="63">
        <v>1378225.73</v>
      </c>
      <c r="O11" s="21">
        <v>16</v>
      </c>
      <c r="P11" s="63">
        <v>2122390.48</v>
      </c>
      <c r="Q11" s="21">
        <v>19</v>
      </c>
      <c r="R11" s="63">
        <v>5691137.0700000003</v>
      </c>
      <c r="S11" s="21">
        <v>15</v>
      </c>
      <c r="T11" s="63">
        <v>7417572.5800000001</v>
      </c>
      <c r="U11" s="21">
        <v>9</v>
      </c>
      <c r="V11" s="63">
        <v>2526437.04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5" customFormat="1" x14ac:dyDescent="0.35">
      <c r="A12" s="34" t="s">
        <v>102</v>
      </c>
      <c r="B12" s="21">
        <v>463</v>
      </c>
      <c r="C12" s="21">
        <v>759</v>
      </c>
      <c r="D12" s="63">
        <v>31886116.41</v>
      </c>
      <c r="E12" s="63">
        <v>69.900000000000006</v>
      </c>
      <c r="F12" s="63">
        <v>34.26</v>
      </c>
      <c r="G12" s="63">
        <v>170</v>
      </c>
      <c r="H12" s="63">
        <v>77</v>
      </c>
      <c r="I12" s="63">
        <v>0.7</v>
      </c>
      <c r="J12" s="80">
        <v>1.4</v>
      </c>
      <c r="K12" s="21">
        <v>81</v>
      </c>
      <c r="L12" s="63">
        <v>1511332.1</v>
      </c>
      <c r="M12" s="21">
        <v>108</v>
      </c>
      <c r="N12" s="63">
        <v>7623381.5499999998</v>
      </c>
      <c r="O12" s="21">
        <v>75</v>
      </c>
      <c r="P12" s="63">
        <v>3867346.99</v>
      </c>
      <c r="Q12" s="21">
        <v>78</v>
      </c>
      <c r="R12" s="63">
        <v>6949495.0199999996</v>
      </c>
      <c r="S12" s="21">
        <v>57</v>
      </c>
      <c r="T12" s="63">
        <v>4971893.6399999997</v>
      </c>
      <c r="U12" s="21">
        <v>64</v>
      </c>
      <c r="V12" s="63">
        <v>6962667.1100000003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5" customFormat="1" x14ac:dyDescent="0.35">
      <c r="A13" s="34" t="s">
        <v>106</v>
      </c>
      <c r="B13" s="21">
        <v>97</v>
      </c>
      <c r="C13" s="21">
        <v>139</v>
      </c>
      <c r="D13" s="63">
        <v>10723306.91</v>
      </c>
      <c r="E13" s="63">
        <v>65.34</v>
      </c>
      <c r="F13" s="63">
        <v>32.49</v>
      </c>
      <c r="G13" s="63">
        <v>142</v>
      </c>
      <c r="H13" s="63">
        <v>84</v>
      </c>
      <c r="I13" s="63">
        <v>1.03</v>
      </c>
      <c r="J13" s="80">
        <v>1.43</v>
      </c>
      <c r="K13" s="21">
        <v>25</v>
      </c>
      <c r="L13" s="63">
        <v>374134.56</v>
      </c>
      <c r="M13" s="21">
        <v>33</v>
      </c>
      <c r="N13" s="63">
        <v>2671086.88</v>
      </c>
      <c r="O13" s="21">
        <v>10</v>
      </c>
      <c r="P13" s="63">
        <v>1522658.63</v>
      </c>
      <c r="Q13" s="21">
        <v>16</v>
      </c>
      <c r="R13" s="63">
        <v>3537988.84</v>
      </c>
      <c r="S13" s="21">
        <v>6</v>
      </c>
      <c r="T13" s="63">
        <v>1123315.21</v>
      </c>
      <c r="U13" s="21">
        <v>7</v>
      </c>
      <c r="V13" s="63">
        <v>1494122.79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5" customFormat="1" x14ac:dyDescent="0.35">
      <c r="A14" s="34" t="s">
        <v>107</v>
      </c>
      <c r="B14" s="21">
        <v>168</v>
      </c>
      <c r="C14" s="21">
        <v>251</v>
      </c>
      <c r="D14" s="63">
        <v>29238281.870000001</v>
      </c>
      <c r="E14" s="63">
        <v>60.25</v>
      </c>
      <c r="F14" s="63">
        <v>30.59</v>
      </c>
      <c r="G14" s="63">
        <v>131</v>
      </c>
      <c r="H14" s="63">
        <v>97</v>
      </c>
      <c r="I14" s="63">
        <v>0.94</v>
      </c>
      <c r="J14" s="80">
        <v>1.71</v>
      </c>
      <c r="K14" s="21">
        <v>41</v>
      </c>
      <c r="L14" s="63">
        <v>1094796.74</v>
      </c>
      <c r="M14" s="21">
        <v>43</v>
      </c>
      <c r="N14" s="63">
        <v>6142055.3099999996</v>
      </c>
      <c r="O14" s="21">
        <v>38</v>
      </c>
      <c r="P14" s="63">
        <v>7745437.9699999997</v>
      </c>
      <c r="Q14" s="21">
        <v>23</v>
      </c>
      <c r="R14" s="63">
        <v>7745963.7300000004</v>
      </c>
      <c r="S14" s="21">
        <v>15</v>
      </c>
      <c r="T14" s="63">
        <v>2868121.4</v>
      </c>
      <c r="U14" s="21">
        <v>8</v>
      </c>
      <c r="V14" s="63">
        <v>3641906.72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6" customFormat="1" x14ac:dyDescent="0.35">
      <c r="A15" s="18" t="s">
        <v>83</v>
      </c>
      <c r="B15" s="22">
        <v>9178</v>
      </c>
      <c r="C15" s="22">
        <v>11945</v>
      </c>
      <c r="D15" s="81">
        <v>2699319967.3600001</v>
      </c>
      <c r="E15" s="81">
        <v>74.97</v>
      </c>
      <c r="F15" s="81">
        <v>38.020000000000003</v>
      </c>
      <c r="G15" s="81">
        <v>121</v>
      </c>
      <c r="H15" s="81">
        <v>65.6666666666667</v>
      </c>
      <c r="I15" s="81">
        <v>1.31</v>
      </c>
      <c r="J15" s="82">
        <v>2.0099999999999998</v>
      </c>
      <c r="K15" s="22">
        <v>1420</v>
      </c>
      <c r="L15" s="81">
        <v>98395019.950000003</v>
      </c>
      <c r="M15" s="22">
        <v>1715</v>
      </c>
      <c r="N15" s="81">
        <v>288989920.95999998</v>
      </c>
      <c r="O15" s="22">
        <v>1582</v>
      </c>
      <c r="P15" s="81">
        <v>388525644.83999997</v>
      </c>
      <c r="Q15" s="22">
        <v>1784</v>
      </c>
      <c r="R15" s="81">
        <v>612618153.36000001</v>
      </c>
      <c r="S15" s="22">
        <v>1630</v>
      </c>
      <c r="T15" s="81">
        <v>752595044.24000001</v>
      </c>
      <c r="U15" s="22">
        <v>1047</v>
      </c>
      <c r="V15" s="81">
        <v>558196184.00999999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x14ac:dyDescent="0.35">
      <c r="A16" s="1"/>
    </row>
    <row r="17" spans="1:22" x14ac:dyDescent="0.35">
      <c r="A17" s="3"/>
    </row>
    <row r="21" spans="1:22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3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showGridLines="0" workbookViewId="0">
      <selection activeCell="B8" sqref="B8:J14"/>
    </sheetView>
  </sheetViews>
  <sheetFormatPr defaultColWidth="11.453125" defaultRowHeight="14.5" x14ac:dyDescent="0.35"/>
  <cols>
    <col min="1" max="1" width="18.54296875" style="7" customWidth="1"/>
    <col min="2" max="3" width="21.453125" style="4" customWidth="1"/>
    <col min="4" max="4" width="20.7265625" style="4" bestFit="1" customWidth="1"/>
    <col min="5" max="5" width="22.72656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</cols>
  <sheetData>
    <row r="1" spans="1:10" x14ac:dyDescent="0.35">
      <c r="A1" s="15" t="s">
        <v>76</v>
      </c>
    </row>
    <row r="2" spans="1:10" x14ac:dyDescent="0.35">
      <c r="A2" s="15" t="str">
        <f>+'LTV cover pool'!A2</f>
        <v>March 2022</v>
      </c>
    </row>
    <row r="3" spans="1:10" x14ac:dyDescent="0.35">
      <c r="A3" s="16" t="s">
        <v>77</v>
      </c>
    </row>
    <row r="4" spans="1:10" x14ac:dyDescent="0.35">
      <c r="A4" s="15"/>
    </row>
    <row r="5" spans="1:10" ht="15" customHeight="1" x14ac:dyDescent="0.4">
      <c r="A5" s="84"/>
      <c r="B5" s="39" t="s">
        <v>123</v>
      </c>
      <c r="C5" s="39" t="s">
        <v>125</v>
      </c>
      <c r="D5" s="84" t="s">
        <v>78</v>
      </c>
      <c r="E5" s="39" t="s">
        <v>121</v>
      </c>
      <c r="F5" s="84" t="s">
        <v>0</v>
      </c>
      <c r="G5" s="39" t="s">
        <v>122</v>
      </c>
      <c r="H5" s="39" t="s">
        <v>131</v>
      </c>
      <c r="I5" s="39" t="s">
        <v>132</v>
      </c>
      <c r="J5" s="42" t="s">
        <v>134</v>
      </c>
    </row>
    <row r="6" spans="1:10" ht="15.5" x14ac:dyDescent="0.4">
      <c r="A6" s="85"/>
      <c r="B6" s="40" t="s">
        <v>124</v>
      </c>
      <c r="C6" s="40" t="s">
        <v>126</v>
      </c>
      <c r="D6" s="85"/>
      <c r="E6" s="40" t="s">
        <v>127</v>
      </c>
      <c r="F6" s="85"/>
      <c r="G6" s="40" t="s">
        <v>130</v>
      </c>
      <c r="H6" s="40" t="s">
        <v>129</v>
      </c>
      <c r="I6" s="40" t="s">
        <v>133</v>
      </c>
      <c r="J6" s="43" t="s">
        <v>135</v>
      </c>
    </row>
    <row r="7" spans="1:10" ht="15.5" x14ac:dyDescent="0.4">
      <c r="A7" s="86"/>
      <c r="B7" s="41"/>
      <c r="C7" s="41"/>
      <c r="D7" s="86"/>
      <c r="E7" s="41" t="s">
        <v>128</v>
      </c>
      <c r="F7" s="86"/>
      <c r="G7" s="41" t="s">
        <v>129</v>
      </c>
      <c r="H7" s="41"/>
      <c r="I7" s="41"/>
      <c r="J7" s="44"/>
    </row>
    <row r="8" spans="1:10" x14ac:dyDescent="0.35">
      <c r="A8" s="45" t="s">
        <v>111</v>
      </c>
      <c r="B8" s="72">
        <v>1420</v>
      </c>
      <c r="C8" s="72">
        <v>1956</v>
      </c>
      <c r="D8" s="73">
        <v>98395019.950000003</v>
      </c>
      <c r="E8" s="74">
        <v>41</v>
      </c>
      <c r="F8" s="74">
        <v>7.23</v>
      </c>
      <c r="G8" s="74">
        <v>63</v>
      </c>
      <c r="H8" s="74">
        <v>106</v>
      </c>
      <c r="I8" s="74">
        <v>1.56</v>
      </c>
      <c r="J8" s="75">
        <v>2.08</v>
      </c>
    </row>
    <row r="9" spans="1:10" x14ac:dyDescent="0.35">
      <c r="A9" s="45" t="s">
        <v>112</v>
      </c>
      <c r="B9" s="72">
        <v>1715</v>
      </c>
      <c r="C9" s="72">
        <v>2348</v>
      </c>
      <c r="D9" s="73">
        <v>288989920.95999998</v>
      </c>
      <c r="E9" s="74">
        <v>56.59</v>
      </c>
      <c r="F9" s="74">
        <v>16.2</v>
      </c>
      <c r="G9" s="74">
        <v>94</v>
      </c>
      <c r="H9" s="74">
        <v>88</v>
      </c>
      <c r="I9" s="74">
        <v>1.36</v>
      </c>
      <c r="J9" s="75">
        <v>2.04</v>
      </c>
    </row>
    <row r="10" spans="1:10" x14ac:dyDescent="0.35">
      <c r="A10" s="45" t="s">
        <v>113</v>
      </c>
      <c r="B10" s="72">
        <v>1582</v>
      </c>
      <c r="C10" s="72">
        <v>2046</v>
      </c>
      <c r="D10" s="73">
        <v>388525644.83999997</v>
      </c>
      <c r="E10" s="74">
        <v>67.58</v>
      </c>
      <c r="F10" s="74">
        <v>26.09</v>
      </c>
      <c r="G10" s="74">
        <v>108</v>
      </c>
      <c r="H10" s="74">
        <v>70</v>
      </c>
      <c r="I10" s="74">
        <v>1.44</v>
      </c>
      <c r="J10" s="75">
        <v>2.06</v>
      </c>
    </row>
    <row r="11" spans="1:10" x14ac:dyDescent="0.35">
      <c r="A11" s="45" t="s">
        <v>114</v>
      </c>
      <c r="B11" s="72">
        <v>1784</v>
      </c>
      <c r="C11" s="72">
        <v>2250</v>
      </c>
      <c r="D11" s="73">
        <v>612618153.36000001</v>
      </c>
      <c r="E11" s="74">
        <v>73.83</v>
      </c>
      <c r="F11" s="74">
        <v>35.619999999999997</v>
      </c>
      <c r="G11" s="74">
        <v>122</v>
      </c>
      <c r="H11" s="74">
        <v>56</v>
      </c>
      <c r="I11" s="74">
        <v>1.21</v>
      </c>
      <c r="J11" s="75">
        <v>1.93</v>
      </c>
    </row>
    <row r="12" spans="1:10" x14ac:dyDescent="0.35">
      <c r="A12" s="45" t="s">
        <v>115</v>
      </c>
      <c r="B12" s="72">
        <v>1630</v>
      </c>
      <c r="C12" s="72">
        <v>2016</v>
      </c>
      <c r="D12" s="73">
        <v>752595044.24000001</v>
      </c>
      <c r="E12" s="74">
        <v>83.4</v>
      </c>
      <c r="F12" s="74">
        <v>45.86</v>
      </c>
      <c r="G12" s="74">
        <v>135</v>
      </c>
      <c r="H12" s="74">
        <v>42</v>
      </c>
      <c r="I12" s="74">
        <v>1.28</v>
      </c>
      <c r="J12" s="75">
        <v>2.02</v>
      </c>
    </row>
    <row r="13" spans="1:10" x14ac:dyDescent="0.35">
      <c r="A13" s="45" t="s">
        <v>116</v>
      </c>
      <c r="B13" s="72">
        <v>1047</v>
      </c>
      <c r="C13" s="72">
        <v>1329</v>
      </c>
      <c r="D13" s="73">
        <v>558196184.00999999</v>
      </c>
      <c r="E13" s="74">
        <v>85.49</v>
      </c>
      <c r="F13" s="74">
        <v>55.12</v>
      </c>
      <c r="G13" s="74">
        <v>136</v>
      </c>
      <c r="H13" s="74">
        <v>43</v>
      </c>
      <c r="I13" s="74">
        <v>1.3</v>
      </c>
      <c r="J13" s="75">
        <v>2.02</v>
      </c>
    </row>
    <row r="14" spans="1:10" x14ac:dyDescent="0.35">
      <c r="A14" s="46" t="s">
        <v>83</v>
      </c>
      <c r="B14" s="76">
        <v>9178</v>
      </c>
      <c r="C14" s="76">
        <v>11945</v>
      </c>
      <c r="D14" s="77">
        <v>2699319967.3600001</v>
      </c>
      <c r="E14" s="78">
        <v>74.97</v>
      </c>
      <c r="F14" s="78">
        <v>38.020000000000003</v>
      </c>
      <c r="G14" s="78">
        <v>121</v>
      </c>
      <c r="H14" s="78">
        <v>56</v>
      </c>
      <c r="I14" s="78">
        <v>1.31</v>
      </c>
      <c r="J14" s="79">
        <v>2.0099999999999998</v>
      </c>
    </row>
    <row r="16" spans="1:10" x14ac:dyDescent="0.35">
      <c r="A16" s="3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6"/>
  <sheetViews>
    <sheetView showGridLines="0" topLeftCell="W1" workbookViewId="0">
      <selection activeCell="AD18" sqref="AD18"/>
    </sheetView>
  </sheetViews>
  <sheetFormatPr defaultColWidth="11.453125" defaultRowHeight="14.5" x14ac:dyDescent="0.35"/>
  <cols>
    <col min="1" max="1" width="34.269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March 2022</v>
      </c>
    </row>
    <row r="3" spans="1:26" x14ac:dyDescent="0.35">
      <c r="A3" s="15" t="s">
        <v>77</v>
      </c>
    </row>
    <row r="4" spans="1:26" x14ac:dyDescent="0.35">
      <c r="A4" s="9"/>
    </row>
    <row r="5" spans="1:26" ht="42.75" customHeight="1" x14ac:dyDescent="0.35">
      <c r="A5" s="20" t="s">
        <v>84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79</v>
      </c>
      <c r="H5" s="20" t="s">
        <v>80</v>
      </c>
      <c r="I5" s="20" t="s">
        <v>88</v>
      </c>
      <c r="J5" s="20" t="s">
        <v>89</v>
      </c>
      <c r="K5" s="24" t="s">
        <v>136</v>
      </c>
      <c r="L5" s="24" t="s">
        <v>137</v>
      </c>
      <c r="M5" s="24" t="s">
        <v>138</v>
      </c>
      <c r="N5" s="24" t="s">
        <v>139</v>
      </c>
      <c r="O5" s="24" t="s">
        <v>140</v>
      </c>
      <c r="P5" s="24" t="s">
        <v>141</v>
      </c>
      <c r="Q5" s="24" t="s">
        <v>142</v>
      </c>
      <c r="R5" s="24" t="s">
        <v>143</v>
      </c>
      <c r="S5" s="24" t="s">
        <v>144</v>
      </c>
      <c r="T5" s="24" t="s">
        <v>145</v>
      </c>
      <c r="U5" s="24" t="s">
        <v>146</v>
      </c>
      <c r="V5" s="24" t="s">
        <v>147</v>
      </c>
      <c r="W5" s="24" t="s">
        <v>148</v>
      </c>
      <c r="X5" s="24" t="s">
        <v>149</v>
      </c>
      <c r="Y5" s="24" t="s">
        <v>150</v>
      </c>
      <c r="Z5" s="24" t="s">
        <v>151</v>
      </c>
    </row>
    <row r="6" spans="1:26" s="5" customFormat="1" x14ac:dyDescent="0.35">
      <c r="A6" s="21" t="s">
        <v>1</v>
      </c>
      <c r="B6" s="21">
        <v>30006</v>
      </c>
      <c r="C6" s="21">
        <v>48543</v>
      </c>
      <c r="D6" s="63">
        <v>365670927.05000001</v>
      </c>
      <c r="E6" s="63">
        <v>27.21</v>
      </c>
      <c r="F6" s="63">
        <v>12.76</v>
      </c>
      <c r="G6" s="63">
        <v>66</v>
      </c>
      <c r="H6" s="63">
        <v>182</v>
      </c>
      <c r="I6" s="63">
        <v>0.94</v>
      </c>
      <c r="J6" s="80">
        <v>1.07</v>
      </c>
      <c r="K6" s="21">
        <v>19632</v>
      </c>
      <c r="L6" s="63">
        <v>178749533.72</v>
      </c>
      <c r="M6" s="21">
        <v>7273</v>
      </c>
      <c r="N6" s="63">
        <v>125872574.79000001</v>
      </c>
      <c r="O6" s="21">
        <v>2215</v>
      </c>
      <c r="P6" s="63">
        <v>43322342.450000003</v>
      </c>
      <c r="Q6" s="21">
        <v>588</v>
      </c>
      <c r="R6" s="63">
        <v>11860155.59</v>
      </c>
      <c r="S6" s="21">
        <v>221</v>
      </c>
      <c r="T6" s="63">
        <v>4328919.82</v>
      </c>
      <c r="U6" s="21">
        <v>53</v>
      </c>
      <c r="V6" s="63">
        <v>1010974.75</v>
      </c>
      <c r="W6" s="21">
        <v>19</v>
      </c>
      <c r="X6" s="63">
        <v>423312.17</v>
      </c>
      <c r="Y6" s="21">
        <v>5</v>
      </c>
      <c r="Z6" s="63">
        <v>103113.76</v>
      </c>
    </row>
    <row r="7" spans="1:26" s="5" customFormat="1" x14ac:dyDescent="0.35">
      <c r="A7" s="21" t="s">
        <v>2</v>
      </c>
      <c r="B7" s="21">
        <v>29353</v>
      </c>
      <c r="C7" s="21">
        <v>45570</v>
      </c>
      <c r="D7" s="63">
        <v>1104311709.03</v>
      </c>
      <c r="E7" s="63">
        <v>50.45</v>
      </c>
      <c r="F7" s="63">
        <v>29.31</v>
      </c>
      <c r="G7" s="63">
        <v>133</v>
      </c>
      <c r="H7" s="63">
        <v>141</v>
      </c>
      <c r="I7" s="63">
        <v>0.86</v>
      </c>
      <c r="J7" s="80">
        <v>1.2</v>
      </c>
      <c r="K7" s="21">
        <v>2359</v>
      </c>
      <c r="L7" s="63">
        <v>79438446.510000005</v>
      </c>
      <c r="M7" s="21">
        <v>8140</v>
      </c>
      <c r="N7" s="63">
        <v>289725802.5</v>
      </c>
      <c r="O7" s="21">
        <v>7787</v>
      </c>
      <c r="P7" s="63">
        <v>292239041.06</v>
      </c>
      <c r="Q7" s="21">
        <v>5131</v>
      </c>
      <c r="R7" s="63">
        <v>201007474.81</v>
      </c>
      <c r="S7" s="21">
        <v>2934</v>
      </c>
      <c r="T7" s="63">
        <v>117495953.02</v>
      </c>
      <c r="U7" s="21">
        <v>1853</v>
      </c>
      <c r="V7" s="63">
        <v>76539176.859999999</v>
      </c>
      <c r="W7" s="21">
        <v>893</v>
      </c>
      <c r="X7" s="63">
        <v>37069883.859999999</v>
      </c>
      <c r="Y7" s="21">
        <v>256</v>
      </c>
      <c r="Z7" s="63">
        <v>10795930.41</v>
      </c>
    </row>
    <row r="8" spans="1:26" s="5" customFormat="1" x14ac:dyDescent="0.35">
      <c r="A8" s="21" t="s">
        <v>3</v>
      </c>
      <c r="B8" s="21">
        <v>28704</v>
      </c>
      <c r="C8" s="21">
        <v>43982</v>
      </c>
      <c r="D8" s="63">
        <v>1787755536.6600001</v>
      </c>
      <c r="E8" s="63">
        <v>65.27</v>
      </c>
      <c r="F8" s="63">
        <v>41.32</v>
      </c>
      <c r="G8" s="63">
        <v>185</v>
      </c>
      <c r="H8" s="63">
        <v>111</v>
      </c>
      <c r="I8" s="63">
        <v>0.77</v>
      </c>
      <c r="J8" s="80">
        <v>1.27</v>
      </c>
      <c r="K8" s="21">
        <v>510</v>
      </c>
      <c r="L8" s="63">
        <v>30890433.079999998</v>
      </c>
      <c r="M8" s="21">
        <v>2867</v>
      </c>
      <c r="N8" s="63">
        <v>173868146.44999999</v>
      </c>
      <c r="O8" s="21">
        <v>5287</v>
      </c>
      <c r="P8" s="63">
        <v>322855765.69999999</v>
      </c>
      <c r="Q8" s="21">
        <v>5832</v>
      </c>
      <c r="R8" s="63">
        <v>361262996.44</v>
      </c>
      <c r="S8" s="21">
        <v>5465</v>
      </c>
      <c r="T8" s="63">
        <v>342967503.83999997</v>
      </c>
      <c r="U8" s="21">
        <v>4475</v>
      </c>
      <c r="V8" s="63">
        <v>283919607.39999998</v>
      </c>
      <c r="W8" s="21">
        <v>3054</v>
      </c>
      <c r="X8" s="63">
        <v>194144939.49000001</v>
      </c>
      <c r="Y8" s="21">
        <v>1214</v>
      </c>
      <c r="Z8" s="63">
        <v>77846144.260000005</v>
      </c>
    </row>
    <row r="9" spans="1:26" s="5" customFormat="1" x14ac:dyDescent="0.35">
      <c r="A9" s="21" t="s">
        <v>4</v>
      </c>
      <c r="B9" s="21">
        <v>24268</v>
      </c>
      <c r="C9" s="21">
        <v>37691</v>
      </c>
      <c r="D9" s="63">
        <v>2114247758</v>
      </c>
      <c r="E9" s="63">
        <v>72.69</v>
      </c>
      <c r="F9" s="63">
        <v>48.51</v>
      </c>
      <c r="G9" s="63">
        <v>219</v>
      </c>
      <c r="H9" s="63">
        <v>96</v>
      </c>
      <c r="I9" s="63">
        <v>0.68</v>
      </c>
      <c r="J9" s="80">
        <v>1.27</v>
      </c>
      <c r="K9" s="21">
        <v>141</v>
      </c>
      <c r="L9" s="63">
        <v>12023187.77</v>
      </c>
      <c r="M9" s="21">
        <v>1135</v>
      </c>
      <c r="N9" s="63">
        <v>97837016.769999996</v>
      </c>
      <c r="O9" s="21">
        <v>2706</v>
      </c>
      <c r="P9" s="63">
        <v>233002627.31</v>
      </c>
      <c r="Q9" s="21">
        <v>4041</v>
      </c>
      <c r="R9" s="63">
        <v>349197285.85000002</v>
      </c>
      <c r="S9" s="21">
        <v>4663</v>
      </c>
      <c r="T9" s="63">
        <v>405105732.45999998</v>
      </c>
      <c r="U9" s="21">
        <v>5016</v>
      </c>
      <c r="V9" s="63">
        <v>438663760.66000003</v>
      </c>
      <c r="W9" s="21">
        <v>4383</v>
      </c>
      <c r="X9" s="63">
        <v>384946094.13</v>
      </c>
      <c r="Y9" s="21">
        <v>2183</v>
      </c>
      <c r="Z9" s="63">
        <v>193472053.05000001</v>
      </c>
    </row>
    <row r="10" spans="1:26" s="5" customFormat="1" x14ac:dyDescent="0.35">
      <c r="A10" s="21" t="s">
        <v>5</v>
      </c>
      <c r="B10" s="21">
        <v>18056</v>
      </c>
      <c r="C10" s="21">
        <v>28678</v>
      </c>
      <c r="D10" s="63">
        <v>2021123100.3800001</v>
      </c>
      <c r="E10" s="63">
        <v>76.209999999999994</v>
      </c>
      <c r="F10" s="63">
        <v>52.52</v>
      </c>
      <c r="G10" s="63">
        <v>237</v>
      </c>
      <c r="H10" s="63">
        <v>88</v>
      </c>
      <c r="I10" s="63">
        <v>0.64</v>
      </c>
      <c r="J10" s="80">
        <v>1.25</v>
      </c>
      <c r="K10" s="21">
        <v>83</v>
      </c>
      <c r="L10" s="63">
        <v>9275695.1899999995</v>
      </c>
      <c r="M10" s="21">
        <v>506</v>
      </c>
      <c r="N10" s="63">
        <v>56339570.240000002</v>
      </c>
      <c r="O10" s="21">
        <v>1336</v>
      </c>
      <c r="P10" s="63">
        <v>148571634.22999999</v>
      </c>
      <c r="Q10" s="21">
        <v>2426</v>
      </c>
      <c r="R10" s="63">
        <v>270725703.95999998</v>
      </c>
      <c r="S10" s="21">
        <v>3251</v>
      </c>
      <c r="T10" s="63">
        <v>364123385.92000002</v>
      </c>
      <c r="U10" s="21">
        <v>3856</v>
      </c>
      <c r="V10" s="63">
        <v>430857941.88</v>
      </c>
      <c r="W10" s="21">
        <v>4125</v>
      </c>
      <c r="X10" s="63">
        <v>462913580.44999999</v>
      </c>
      <c r="Y10" s="21">
        <v>2473</v>
      </c>
      <c r="Z10" s="63">
        <v>278315588.50999999</v>
      </c>
    </row>
    <row r="11" spans="1:26" s="5" customFormat="1" x14ac:dyDescent="0.35">
      <c r="A11" s="21" t="s">
        <v>6</v>
      </c>
      <c r="B11" s="21">
        <v>13295</v>
      </c>
      <c r="C11" s="21">
        <v>21583</v>
      </c>
      <c r="D11" s="63">
        <v>1819853329.6900001</v>
      </c>
      <c r="E11" s="63">
        <v>79.2</v>
      </c>
      <c r="F11" s="63">
        <v>54.24</v>
      </c>
      <c r="G11" s="63">
        <v>249</v>
      </c>
      <c r="H11" s="63">
        <v>78</v>
      </c>
      <c r="I11" s="63">
        <v>0.59</v>
      </c>
      <c r="J11" s="80">
        <v>1.26</v>
      </c>
      <c r="K11" s="21">
        <v>58</v>
      </c>
      <c r="L11" s="63">
        <v>7860608.3700000001</v>
      </c>
      <c r="M11" s="21">
        <v>325</v>
      </c>
      <c r="N11" s="63">
        <v>44516861.719999999</v>
      </c>
      <c r="O11" s="21">
        <v>787</v>
      </c>
      <c r="P11" s="63">
        <v>107583185.88</v>
      </c>
      <c r="Q11" s="21">
        <v>1521</v>
      </c>
      <c r="R11" s="63">
        <v>208007145.38999999</v>
      </c>
      <c r="S11" s="21">
        <v>2287</v>
      </c>
      <c r="T11" s="63">
        <v>313209372.81999999</v>
      </c>
      <c r="U11" s="21">
        <v>2907</v>
      </c>
      <c r="V11" s="63">
        <v>398621958.17000002</v>
      </c>
      <c r="W11" s="21">
        <v>3188</v>
      </c>
      <c r="X11" s="63">
        <v>436191608.39999998</v>
      </c>
      <c r="Y11" s="21">
        <v>2222</v>
      </c>
      <c r="Z11" s="63">
        <v>303862588.94</v>
      </c>
    </row>
    <row r="12" spans="1:26" s="5" customFormat="1" x14ac:dyDescent="0.35">
      <c r="A12" s="21" t="s">
        <v>7</v>
      </c>
      <c r="B12" s="21">
        <v>9001</v>
      </c>
      <c r="C12" s="21">
        <v>14879</v>
      </c>
      <c r="D12" s="63">
        <v>1456650512.29</v>
      </c>
      <c r="E12" s="63">
        <v>80.650000000000006</v>
      </c>
      <c r="F12" s="63">
        <v>54.94</v>
      </c>
      <c r="G12" s="63">
        <v>254</v>
      </c>
      <c r="H12" s="63">
        <v>74</v>
      </c>
      <c r="I12" s="63">
        <v>0.6</v>
      </c>
      <c r="J12" s="80">
        <v>1.24</v>
      </c>
      <c r="K12" s="21">
        <v>33</v>
      </c>
      <c r="L12" s="63">
        <v>5317124.96</v>
      </c>
      <c r="M12" s="21">
        <v>208</v>
      </c>
      <c r="N12" s="63">
        <v>33663444.93</v>
      </c>
      <c r="O12" s="21">
        <v>491</v>
      </c>
      <c r="P12" s="63">
        <v>79505710.109999999</v>
      </c>
      <c r="Q12" s="21">
        <v>938</v>
      </c>
      <c r="R12" s="63">
        <v>151539779.25999999</v>
      </c>
      <c r="S12" s="21">
        <v>1507</v>
      </c>
      <c r="T12" s="63">
        <v>243546681.87</v>
      </c>
      <c r="U12" s="21">
        <v>2050</v>
      </c>
      <c r="V12" s="63">
        <v>331988081.19</v>
      </c>
      <c r="W12" s="21">
        <v>2212</v>
      </c>
      <c r="X12" s="63">
        <v>358203175.48000002</v>
      </c>
      <c r="Y12" s="21">
        <v>1562</v>
      </c>
      <c r="Z12" s="63">
        <v>252886514.49000001</v>
      </c>
    </row>
    <row r="13" spans="1:26" s="5" customFormat="1" x14ac:dyDescent="0.35">
      <c r="A13" s="21" t="s">
        <v>8</v>
      </c>
      <c r="B13" s="21">
        <v>6511</v>
      </c>
      <c r="C13" s="21">
        <v>10900</v>
      </c>
      <c r="D13" s="63">
        <v>1216502039.77</v>
      </c>
      <c r="E13" s="63">
        <v>82.77</v>
      </c>
      <c r="F13" s="63">
        <v>55.77</v>
      </c>
      <c r="G13" s="63">
        <v>258</v>
      </c>
      <c r="H13" s="63">
        <v>64</v>
      </c>
      <c r="I13" s="63">
        <v>0.57999999999999996</v>
      </c>
      <c r="J13" s="80">
        <v>1.27</v>
      </c>
      <c r="K13" s="21">
        <v>23</v>
      </c>
      <c r="L13" s="63">
        <v>4294036.58</v>
      </c>
      <c r="M13" s="21">
        <v>99</v>
      </c>
      <c r="N13" s="63">
        <v>18500190.219999999</v>
      </c>
      <c r="O13" s="21">
        <v>359</v>
      </c>
      <c r="P13" s="63">
        <v>67018237.960000001</v>
      </c>
      <c r="Q13" s="21">
        <v>640</v>
      </c>
      <c r="R13" s="63">
        <v>119457986.56999999</v>
      </c>
      <c r="S13" s="21">
        <v>1110</v>
      </c>
      <c r="T13" s="63">
        <v>207188588.66</v>
      </c>
      <c r="U13" s="21">
        <v>1395</v>
      </c>
      <c r="V13" s="63">
        <v>261075314.52000001</v>
      </c>
      <c r="W13" s="21">
        <v>1632</v>
      </c>
      <c r="X13" s="63">
        <v>304808743.54000002</v>
      </c>
      <c r="Y13" s="21">
        <v>1253</v>
      </c>
      <c r="Z13" s="63">
        <v>234158941.72</v>
      </c>
    </row>
    <row r="14" spans="1:26" s="5" customFormat="1" x14ac:dyDescent="0.35">
      <c r="A14" s="21" t="s">
        <v>9</v>
      </c>
      <c r="B14" s="21">
        <v>4402</v>
      </c>
      <c r="C14" s="21">
        <v>7412</v>
      </c>
      <c r="D14" s="63">
        <v>933221853.25999999</v>
      </c>
      <c r="E14" s="63">
        <v>84.38</v>
      </c>
      <c r="F14" s="63">
        <v>56.19</v>
      </c>
      <c r="G14" s="63">
        <v>259</v>
      </c>
      <c r="H14" s="63">
        <v>64</v>
      </c>
      <c r="I14" s="63">
        <v>0.6</v>
      </c>
      <c r="J14" s="80">
        <v>1.27</v>
      </c>
      <c r="K14" s="21">
        <v>14</v>
      </c>
      <c r="L14" s="63">
        <v>2999966.01</v>
      </c>
      <c r="M14" s="21">
        <v>75</v>
      </c>
      <c r="N14" s="63">
        <v>15873830.75</v>
      </c>
      <c r="O14" s="21">
        <v>211</v>
      </c>
      <c r="P14" s="63">
        <v>44758032.590000004</v>
      </c>
      <c r="Q14" s="21">
        <v>459</v>
      </c>
      <c r="R14" s="63">
        <v>97093106.670000002</v>
      </c>
      <c r="S14" s="21">
        <v>647</v>
      </c>
      <c r="T14" s="63">
        <v>136789136.71000001</v>
      </c>
      <c r="U14" s="21">
        <v>994</v>
      </c>
      <c r="V14" s="63">
        <v>210761027.37</v>
      </c>
      <c r="W14" s="21">
        <v>1135</v>
      </c>
      <c r="X14" s="63">
        <v>240930838.13999999</v>
      </c>
      <c r="Y14" s="21">
        <v>867</v>
      </c>
      <c r="Z14" s="63">
        <v>184015915.02000001</v>
      </c>
    </row>
    <row r="15" spans="1:26" s="5" customFormat="1" x14ac:dyDescent="0.35">
      <c r="A15" s="21" t="s">
        <v>10</v>
      </c>
      <c r="B15" s="21">
        <v>3447</v>
      </c>
      <c r="C15" s="21">
        <v>5768</v>
      </c>
      <c r="D15" s="63">
        <v>816557493.77999997</v>
      </c>
      <c r="E15" s="63">
        <v>84.27</v>
      </c>
      <c r="F15" s="63">
        <v>56.58</v>
      </c>
      <c r="G15" s="63">
        <v>261</v>
      </c>
      <c r="H15" s="63">
        <v>58</v>
      </c>
      <c r="I15" s="63">
        <v>0.57999999999999996</v>
      </c>
      <c r="J15" s="80">
        <v>1.28</v>
      </c>
      <c r="K15" s="21">
        <v>13</v>
      </c>
      <c r="L15" s="63">
        <v>3093388.36</v>
      </c>
      <c r="M15" s="21">
        <v>51</v>
      </c>
      <c r="N15" s="63">
        <v>12059333.960000001</v>
      </c>
      <c r="O15" s="21">
        <v>156</v>
      </c>
      <c r="P15" s="63">
        <v>36847657.420000002</v>
      </c>
      <c r="Q15" s="21">
        <v>323</v>
      </c>
      <c r="R15" s="63">
        <v>76587253.010000005</v>
      </c>
      <c r="S15" s="21">
        <v>521</v>
      </c>
      <c r="T15" s="63">
        <v>123198774.61</v>
      </c>
      <c r="U15" s="21">
        <v>791</v>
      </c>
      <c r="V15" s="63">
        <v>187555633.44999999</v>
      </c>
      <c r="W15" s="21">
        <v>909</v>
      </c>
      <c r="X15" s="63">
        <v>215733170.19999999</v>
      </c>
      <c r="Y15" s="21">
        <v>683</v>
      </c>
      <c r="Z15" s="63">
        <v>161482282.77000001</v>
      </c>
    </row>
    <row r="16" spans="1:26" s="5" customFormat="1" x14ac:dyDescent="0.35">
      <c r="A16" s="21" t="s">
        <v>11</v>
      </c>
      <c r="B16" s="21">
        <v>2419</v>
      </c>
      <c r="C16" s="21">
        <v>4146</v>
      </c>
      <c r="D16" s="63">
        <v>633551123.78999996</v>
      </c>
      <c r="E16" s="63">
        <v>84.56</v>
      </c>
      <c r="F16" s="63">
        <v>56.41</v>
      </c>
      <c r="G16" s="63">
        <v>260</v>
      </c>
      <c r="H16" s="63">
        <v>55</v>
      </c>
      <c r="I16" s="63">
        <v>0.59</v>
      </c>
      <c r="J16" s="80">
        <v>1.28</v>
      </c>
      <c r="K16" s="21">
        <v>10</v>
      </c>
      <c r="L16" s="63">
        <v>2623906.1800000002</v>
      </c>
      <c r="M16" s="21">
        <v>44</v>
      </c>
      <c r="N16" s="63">
        <v>11569722.24</v>
      </c>
      <c r="O16" s="21">
        <v>120</v>
      </c>
      <c r="P16" s="63">
        <v>31509410.66</v>
      </c>
      <c r="Q16" s="21">
        <v>223</v>
      </c>
      <c r="R16" s="63">
        <v>58512895.170000002</v>
      </c>
      <c r="S16" s="21">
        <v>390</v>
      </c>
      <c r="T16" s="63">
        <v>101768604.27</v>
      </c>
      <c r="U16" s="21">
        <v>519</v>
      </c>
      <c r="V16" s="63">
        <v>135880694.94999999</v>
      </c>
      <c r="W16" s="21">
        <v>569</v>
      </c>
      <c r="X16" s="63">
        <v>149127334.5</v>
      </c>
      <c r="Y16" s="21">
        <v>544</v>
      </c>
      <c r="Z16" s="63">
        <v>142558555.81999999</v>
      </c>
    </row>
    <row r="17" spans="1:26" s="5" customFormat="1" x14ac:dyDescent="0.35">
      <c r="A17" s="21" t="s">
        <v>12</v>
      </c>
      <c r="B17" s="21">
        <v>2057</v>
      </c>
      <c r="C17" s="21">
        <v>3466</v>
      </c>
      <c r="D17" s="63">
        <v>590992623.82000005</v>
      </c>
      <c r="E17" s="63">
        <v>84.88</v>
      </c>
      <c r="F17" s="63">
        <v>56.08</v>
      </c>
      <c r="G17" s="63">
        <v>260</v>
      </c>
      <c r="H17" s="63">
        <v>52</v>
      </c>
      <c r="I17" s="63">
        <v>0.56000000000000005</v>
      </c>
      <c r="J17" s="80">
        <v>1.29</v>
      </c>
      <c r="K17" s="21">
        <v>8</v>
      </c>
      <c r="L17" s="63">
        <v>2282622.79</v>
      </c>
      <c r="M17" s="21">
        <v>30</v>
      </c>
      <c r="N17" s="63">
        <v>8696053.5600000005</v>
      </c>
      <c r="O17" s="21">
        <v>110</v>
      </c>
      <c r="P17" s="63">
        <v>31712202.510000002</v>
      </c>
      <c r="Q17" s="21">
        <v>212</v>
      </c>
      <c r="R17" s="63">
        <v>60887395.799999997</v>
      </c>
      <c r="S17" s="21">
        <v>333</v>
      </c>
      <c r="T17" s="63">
        <v>95553336.650000006</v>
      </c>
      <c r="U17" s="21">
        <v>416</v>
      </c>
      <c r="V17" s="63">
        <v>119498305.19</v>
      </c>
      <c r="W17" s="21">
        <v>516</v>
      </c>
      <c r="X17" s="63">
        <v>148330081.77000001</v>
      </c>
      <c r="Y17" s="21">
        <v>432</v>
      </c>
      <c r="Z17" s="63">
        <v>124032625.55</v>
      </c>
    </row>
    <row r="18" spans="1:26" s="5" customFormat="1" x14ac:dyDescent="0.35">
      <c r="A18" s="21" t="s">
        <v>13</v>
      </c>
      <c r="B18" s="21">
        <v>1501</v>
      </c>
      <c r="C18" s="21">
        <v>2523</v>
      </c>
      <c r="D18" s="63">
        <v>468059530.44999999</v>
      </c>
      <c r="E18" s="63">
        <v>85.67</v>
      </c>
      <c r="F18" s="63">
        <v>56.54</v>
      </c>
      <c r="G18" s="63">
        <v>259</v>
      </c>
      <c r="H18" s="63">
        <v>50</v>
      </c>
      <c r="I18" s="63">
        <v>0.63</v>
      </c>
      <c r="J18" s="80">
        <v>1.29</v>
      </c>
      <c r="K18" s="21">
        <v>9</v>
      </c>
      <c r="L18" s="63">
        <v>2833648.27</v>
      </c>
      <c r="M18" s="21">
        <v>24</v>
      </c>
      <c r="N18" s="63">
        <v>7526965.1200000001</v>
      </c>
      <c r="O18" s="21">
        <v>76</v>
      </c>
      <c r="P18" s="63">
        <v>23724398.109999999</v>
      </c>
      <c r="Q18" s="21">
        <v>122</v>
      </c>
      <c r="R18" s="63">
        <v>38034662.149999999</v>
      </c>
      <c r="S18" s="21">
        <v>265</v>
      </c>
      <c r="T18" s="63">
        <v>82524643.629999995</v>
      </c>
      <c r="U18" s="21">
        <v>321</v>
      </c>
      <c r="V18" s="63">
        <v>99993985.719999999</v>
      </c>
      <c r="W18" s="21">
        <v>347</v>
      </c>
      <c r="X18" s="63">
        <v>108369898.23</v>
      </c>
      <c r="Y18" s="21">
        <v>337</v>
      </c>
      <c r="Z18" s="63">
        <v>105051329.22</v>
      </c>
    </row>
    <row r="19" spans="1:26" s="5" customFormat="1" x14ac:dyDescent="0.35">
      <c r="A19" s="21" t="s">
        <v>14</v>
      </c>
      <c r="B19" s="21">
        <v>1192</v>
      </c>
      <c r="C19" s="21">
        <v>1955</v>
      </c>
      <c r="D19" s="63">
        <v>401707408.04000002</v>
      </c>
      <c r="E19" s="63">
        <v>86.25</v>
      </c>
      <c r="F19" s="63">
        <v>56.3</v>
      </c>
      <c r="G19" s="63">
        <v>262</v>
      </c>
      <c r="H19" s="63">
        <v>47</v>
      </c>
      <c r="I19" s="63">
        <v>0.55000000000000004</v>
      </c>
      <c r="J19" s="80">
        <v>1.3</v>
      </c>
      <c r="K19" s="21">
        <v>6</v>
      </c>
      <c r="L19" s="63">
        <v>1990118.66</v>
      </c>
      <c r="M19" s="21">
        <v>16</v>
      </c>
      <c r="N19" s="63">
        <v>5461641.7400000002</v>
      </c>
      <c r="O19" s="21">
        <v>60</v>
      </c>
      <c r="P19" s="63">
        <v>20245993.210000001</v>
      </c>
      <c r="Q19" s="21">
        <v>120</v>
      </c>
      <c r="R19" s="63">
        <v>40342878.740000002</v>
      </c>
      <c r="S19" s="21">
        <v>199</v>
      </c>
      <c r="T19" s="63">
        <v>67136724.930000007</v>
      </c>
      <c r="U19" s="21">
        <v>256</v>
      </c>
      <c r="V19" s="63">
        <v>86398803.390000001</v>
      </c>
      <c r="W19" s="21">
        <v>283</v>
      </c>
      <c r="X19" s="63">
        <v>95429997.349999994</v>
      </c>
      <c r="Y19" s="21">
        <v>252</v>
      </c>
      <c r="Z19" s="63">
        <v>84701250.019999996</v>
      </c>
    </row>
    <row r="20" spans="1:26" s="5" customFormat="1" x14ac:dyDescent="0.35">
      <c r="A20" s="21" t="s">
        <v>15</v>
      </c>
      <c r="B20" s="21">
        <v>979</v>
      </c>
      <c r="C20" s="21">
        <v>1619</v>
      </c>
      <c r="D20" s="63">
        <v>354394449.32999998</v>
      </c>
      <c r="E20" s="63">
        <v>86.76</v>
      </c>
      <c r="F20" s="63">
        <v>56.87</v>
      </c>
      <c r="G20" s="63">
        <v>261</v>
      </c>
      <c r="H20" s="63">
        <v>48</v>
      </c>
      <c r="I20" s="63">
        <v>0.61</v>
      </c>
      <c r="J20" s="80">
        <v>1.33</v>
      </c>
      <c r="K20" s="21">
        <v>7</v>
      </c>
      <c r="L20" s="63">
        <v>2532513.62</v>
      </c>
      <c r="M20" s="21">
        <v>15</v>
      </c>
      <c r="N20" s="63">
        <v>5462756.79</v>
      </c>
      <c r="O20" s="21">
        <v>37</v>
      </c>
      <c r="P20" s="63">
        <v>13413650.48</v>
      </c>
      <c r="Q20" s="21">
        <v>86</v>
      </c>
      <c r="R20" s="63">
        <v>31223454.710000001</v>
      </c>
      <c r="S20" s="21">
        <v>166</v>
      </c>
      <c r="T20" s="63">
        <v>59965547.280000001</v>
      </c>
      <c r="U20" s="21">
        <v>217</v>
      </c>
      <c r="V20" s="63">
        <v>78508467.950000003</v>
      </c>
      <c r="W20" s="21">
        <v>218</v>
      </c>
      <c r="X20" s="63">
        <v>78924919.359999999</v>
      </c>
      <c r="Y20" s="21">
        <v>233</v>
      </c>
      <c r="Z20" s="63">
        <v>84363139.140000001</v>
      </c>
    </row>
    <row r="21" spans="1:26" s="5" customFormat="1" x14ac:dyDescent="0.35">
      <c r="A21" s="21" t="s">
        <v>16</v>
      </c>
      <c r="B21" s="21">
        <v>816</v>
      </c>
      <c r="C21" s="21">
        <v>1339</v>
      </c>
      <c r="D21" s="63">
        <v>315926699.24000001</v>
      </c>
      <c r="E21" s="63">
        <v>86.64</v>
      </c>
      <c r="F21" s="63">
        <v>55.95</v>
      </c>
      <c r="G21" s="63">
        <v>260</v>
      </c>
      <c r="H21" s="63">
        <v>48</v>
      </c>
      <c r="I21" s="63">
        <v>0.59</v>
      </c>
      <c r="J21" s="80">
        <v>1.32</v>
      </c>
      <c r="K21" s="21">
        <v>2</v>
      </c>
      <c r="L21" s="63">
        <v>784274.12</v>
      </c>
      <c r="M21" s="21">
        <v>14</v>
      </c>
      <c r="N21" s="63">
        <v>5468445.0899999999</v>
      </c>
      <c r="O21" s="21">
        <v>50</v>
      </c>
      <c r="P21" s="63">
        <v>19296300.280000001</v>
      </c>
      <c r="Q21" s="21">
        <v>73</v>
      </c>
      <c r="R21" s="63">
        <v>28254977.739999998</v>
      </c>
      <c r="S21" s="21">
        <v>126</v>
      </c>
      <c r="T21" s="63">
        <v>48765364.590000004</v>
      </c>
      <c r="U21" s="21">
        <v>201</v>
      </c>
      <c r="V21" s="63">
        <v>78010418.180000007</v>
      </c>
      <c r="W21" s="21">
        <v>182</v>
      </c>
      <c r="X21" s="63">
        <v>70393873.670000002</v>
      </c>
      <c r="Y21" s="21">
        <v>168</v>
      </c>
      <c r="Z21" s="63">
        <v>64953045.57</v>
      </c>
    </row>
    <row r="22" spans="1:26" s="5" customFormat="1" x14ac:dyDescent="0.35">
      <c r="A22" s="21" t="s">
        <v>17</v>
      </c>
      <c r="B22" s="21">
        <v>591</v>
      </c>
      <c r="C22" s="21">
        <v>975</v>
      </c>
      <c r="D22" s="63">
        <v>243710081.75</v>
      </c>
      <c r="E22" s="63">
        <v>86.23</v>
      </c>
      <c r="F22" s="63">
        <v>54.82</v>
      </c>
      <c r="G22" s="63">
        <v>253</v>
      </c>
      <c r="H22" s="63">
        <v>49</v>
      </c>
      <c r="I22" s="63">
        <v>0.65</v>
      </c>
      <c r="J22" s="80">
        <v>1.35</v>
      </c>
      <c r="K22" s="21">
        <v>3</v>
      </c>
      <c r="L22" s="63">
        <v>1237362.22</v>
      </c>
      <c r="M22" s="21">
        <v>10</v>
      </c>
      <c r="N22" s="63">
        <v>4110862.41</v>
      </c>
      <c r="O22" s="21">
        <v>35</v>
      </c>
      <c r="P22" s="63">
        <v>14477405.609999999</v>
      </c>
      <c r="Q22" s="21">
        <v>68</v>
      </c>
      <c r="R22" s="63">
        <v>28080850.66</v>
      </c>
      <c r="S22" s="21">
        <v>112</v>
      </c>
      <c r="T22" s="63">
        <v>46228145.549999997</v>
      </c>
      <c r="U22" s="21">
        <v>117</v>
      </c>
      <c r="V22" s="63">
        <v>48176142.990000002</v>
      </c>
      <c r="W22" s="21">
        <v>121</v>
      </c>
      <c r="X22" s="63">
        <v>49892208.659999996</v>
      </c>
      <c r="Y22" s="21">
        <v>125</v>
      </c>
      <c r="Z22" s="63">
        <v>51507103.649999999</v>
      </c>
    </row>
    <row r="23" spans="1:26" s="5" customFormat="1" x14ac:dyDescent="0.35">
      <c r="A23" s="21" t="s">
        <v>18</v>
      </c>
      <c r="B23" s="21">
        <v>574</v>
      </c>
      <c r="C23" s="21">
        <v>929</v>
      </c>
      <c r="D23" s="63">
        <v>250845236.53999999</v>
      </c>
      <c r="E23" s="63">
        <v>85.87</v>
      </c>
      <c r="F23" s="63">
        <v>54.92</v>
      </c>
      <c r="G23" s="63">
        <v>251</v>
      </c>
      <c r="H23" s="63">
        <v>46</v>
      </c>
      <c r="I23" s="63">
        <v>0.64</v>
      </c>
      <c r="J23" s="80">
        <v>1.3</v>
      </c>
      <c r="K23" s="21">
        <v>3</v>
      </c>
      <c r="L23" s="63">
        <v>1303687.4099999999</v>
      </c>
      <c r="M23" s="21">
        <v>15</v>
      </c>
      <c r="N23" s="63">
        <v>6591838.0800000001</v>
      </c>
      <c r="O23" s="21">
        <v>32</v>
      </c>
      <c r="P23" s="63">
        <v>14009631.140000001</v>
      </c>
      <c r="Q23" s="21">
        <v>64</v>
      </c>
      <c r="R23" s="63">
        <v>27988264.899999999</v>
      </c>
      <c r="S23" s="21">
        <v>96</v>
      </c>
      <c r="T23" s="63">
        <v>42134423.82</v>
      </c>
      <c r="U23" s="21">
        <v>121</v>
      </c>
      <c r="V23" s="63">
        <v>52751999.969999999</v>
      </c>
      <c r="W23" s="21">
        <v>124</v>
      </c>
      <c r="X23" s="63">
        <v>54238656.549999997</v>
      </c>
      <c r="Y23" s="21">
        <v>119</v>
      </c>
      <c r="Z23" s="63">
        <v>51826734.670000002</v>
      </c>
    </row>
    <row r="24" spans="1:26" s="5" customFormat="1" x14ac:dyDescent="0.35">
      <c r="A24" s="21" t="s">
        <v>19</v>
      </c>
      <c r="B24" s="21">
        <v>485</v>
      </c>
      <c r="C24" s="21">
        <v>781</v>
      </c>
      <c r="D24" s="63">
        <v>224266688.22</v>
      </c>
      <c r="E24" s="63">
        <v>85.51</v>
      </c>
      <c r="F24" s="63">
        <v>54.02</v>
      </c>
      <c r="G24" s="63">
        <v>238</v>
      </c>
      <c r="H24" s="63">
        <v>47</v>
      </c>
      <c r="I24" s="63">
        <v>0.65</v>
      </c>
      <c r="J24" s="80">
        <v>1.38</v>
      </c>
      <c r="K24" s="21">
        <v>1</v>
      </c>
      <c r="L24" s="63">
        <v>470503.99</v>
      </c>
      <c r="M24" s="21">
        <v>16</v>
      </c>
      <c r="N24" s="63">
        <v>7398377.4900000002</v>
      </c>
      <c r="O24" s="21">
        <v>25</v>
      </c>
      <c r="P24" s="63">
        <v>11595716.279999999</v>
      </c>
      <c r="Q24" s="21">
        <v>58</v>
      </c>
      <c r="R24" s="63">
        <v>26747389.809999999</v>
      </c>
      <c r="S24" s="21">
        <v>79</v>
      </c>
      <c r="T24" s="63">
        <v>36575814.090000004</v>
      </c>
      <c r="U24" s="21">
        <v>114</v>
      </c>
      <c r="V24" s="63">
        <v>52760527.619999997</v>
      </c>
      <c r="W24" s="21">
        <v>98</v>
      </c>
      <c r="X24" s="63">
        <v>45240732.450000003</v>
      </c>
      <c r="Y24" s="21">
        <v>94</v>
      </c>
      <c r="Z24" s="63">
        <v>43477626.490000002</v>
      </c>
    </row>
    <row r="25" spans="1:26" s="5" customFormat="1" x14ac:dyDescent="0.35">
      <c r="A25" s="21" t="s">
        <v>20</v>
      </c>
      <c r="B25" s="21">
        <v>427</v>
      </c>
      <c r="C25" s="21">
        <v>682</v>
      </c>
      <c r="D25" s="63">
        <v>208003922.36000001</v>
      </c>
      <c r="E25" s="63">
        <v>85.68</v>
      </c>
      <c r="F25" s="63">
        <v>54.15</v>
      </c>
      <c r="G25" s="63">
        <v>245</v>
      </c>
      <c r="H25" s="63">
        <v>46</v>
      </c>
      <c r="I25" s="63">
        <v>0.7</v>
      </c>
      <c r="J25" s="80">
        <v>1.36</v>
      </c>
      <c r="K25" s="21">
        <v>4</v>
      </c>
      <c r="L25" s="63">
        <v>1963309.8</v>
      </c>
      <c r="M25" s="21">
        <v>10</v>
      </c>
      <c r="N25" s="63">
        <v>4841527.6900000004</v>
      </c>
      <c r="O25" s="21">
        <v>30</v>
      </c>
      <c r="P25" s="63">
        <v>14557966.619999999</v>
      </c>
      <c r="Q25" s="21">
        <v>36</v>
      </c>
      <c r="R25" s="63">
        <v>17600322.43</v>
      </c>
      <c r="S25" s="21">
        <v>74</v>
      </c>
      <c r="T25" s="63">
        <v>36061710.740000002</v>
      </c>
      <c r="U25" s="21">
        <v>99</v>
      </c>
      <c r="V25" s="63">
        <v>48200171.780000001</v>
      </c>
      <c r="W25" s="21">
        <v>104</v>
      </c>
      <c r="X25" s="63">
        <v>50716911.590000004</v>
      </c>
      <c r="Y25" s="21">
        <v>70</v>
      </c>
      <c r="Z25" s="63">
        <v>34062001.710000001</v>
      </c>
    </row>
    <row r="26" spans="1:26" s="5" customFormat="1" x14ac:dyDescent="0.35">
      <c r="A26" s="21" t="s">
        <v>21</v>
      </c>
      <c r="B26" s="21">
        <v>2590</v>
      </c>
      <c r="C26" s="21">
        <v>3857</v>
      </c>
      <c r="D26" s="63">
        <v>1719817286.3099999</v>
      </c>
      <c r="E26" s="63">
        <v>84.03</v>
      </c>
      <c r="F26" s="63">
        <v>52.06</v>
      </c>
      <c r="G26" s="63">
        <v>223</v>
      </c>
      <c r="H26" s="63">
        <v>44</v>
      </c>
      <c r="I26" s="63">
        <v>0.75</v>
      </c>
      <c r="J26" s="80">
        <v>1.45</v>
      </c>
      <c r="K26" s="21">
        <v>20</v>
      </c>
      <c r="L26" s="63">
        <v>13880494.970000001</v>
      </c>
      <c r="M26" s="21">
        <v>93</v>
      </c>
      <c r="N26" s="63">
        <v>64700456.719999999</v>
      </c>
      <c r="O26" s="21">
        <v>187</v>
      </c>
      <c r="P26" s="63">
        <v>126385996.3</v>
      </c>
      <c r="Q26" s="21">
        <v>339</v>
      </c>
      <c r="R26" s="63">
        <v>230421210.80000001</v>
      </c>
      <c r="S26" s="21">
        <v>473</v>
      </c>
      <c r="T26" s="63">
        <v>316697102.31999999</v>
      </c>
      <c r="U26" s="21">
        <v>564</v>
      </c>
      <c r="V26" s="63">
        <v>374519562.20999998</v>
      </c>
      <c r="W26" s="21">
        <v>458</v>
      </c>
      <c r="X26" s="63">
        <v>296897304.56999999</v>
      </c>
      <c r="Y26" s="21">
        <v>456</v>
      </c>
      <c r="Z26" s="63">
        <v>296315158.42000002</v>
      </c>
    </row>
    <row r="27" spans="1:26" s="5" customFormat="1" x14ac:dyDescent="0.35">
      <c r="A27" s="21" t="s">
        <v>22</v>
      </c>
      <c r="B27" s="21">
        <v>532</v>
      </c>
      <c r="C27" s="21">
        <v>696</v>
      </c>
      <c r="D27" s="63">
        <v>646397193.36000001</v>
      </c>
      <c r="E27" s="63">
        <v>83.99</v>
      </c>
      <c r="F27" s="63">
        <v>49.26</v>
      </c>
      <c r="G27" s="63">
        <v>194</v>
      </c>
      <c r="H27" s="63">
        <v>44</v>
      </c>
      <c r="I27" s="63">
        <v>0.93</v>
      </c>
      <c r="J27" s="80">
        <v>1.67</v>
      </c>
      <c r="K27" s="21">
        <v>4</v>
      </c>
      <c r="L27" s="63">
        <v>4929442.68</v>
      </c>
      <c r="M27" s="21">
        <v>21</v>
      </c>
      <c r="N27" s="63">
        <v>26148686.850000001</v>
      </c>
      <c r="O27" s="21">
        <v>57</v>
      </c>
      <c r="P27" s="63">
        <v>67417652.950000003</v>
      </c>
      <c r="Q27" s="21">
        <v>82</v>
      </c>
      <c r="R27" s="63">
        <v>99510210.030000001</v>
      </c>
      <c r="S27" s="21">
        <v>108</v>
      </c>
      <c r="T27" s="63">
        <v>130892129.31</v>
      </c>
      <c r="U27" s="21">
        <v>123</v>
      </c>
      <c r="V27" s="63">
        <v>151731983.83000001</v>
      </c>
      <c r="W27" s="21">
        <v>68</v>
      </c>
      <c r="X27" s="63">
        <v>82178256.189999998</v>
      </c>
      <c r="Y27" s="21">
        <v>69</v>
      </c>
      <c r="Z27" s="63">
        <v>83588831.519999996</v>
      </c>
    </row>
    <row r="28" spans="1:26" s="5" customFormat="1" x14ac:dyDescent="0.35">
      <c r="A28" s="21" t="s">
        <v>23</v>
      </c>
      <c r="B28" s="21">
        <v>227</v>
      </c>
      <c r="C28" s="21">
        <v>275</v>
      </c>
      <c r="D28" s="63">
        <v>393835278.11000001</v>
      </c>
      <c r="E28" s="63">
        <v>83.77</v>
      </c>
      <c r="F28" s="63">
        <v>45.85</v>
      </c>
      <c r="G28" s="63">
        <v>177</v>
      </c>
      <c r="H28" s="63">
        <v>42</v>
      </c>
      <c r="I28" s="63">
        <v>1</v>
      </c>
      <c r="J28" s="80">
        <v>1.77</v>
      </c>
      <c r="K28" s="21">
        <v>3</v>
      </c>
      <c r="L28" s="63">
        <v>5403775.6200000001</v>
      </c>
      <c r="M28" s="21">
        <v>10</v>
      </c>
      <c r="N28" s="63">
        <v>16888778.859999999</v>
      </c>
      <c r="O28" s="21">
        <v>22</v>
      </c>
      <c r="P28" s="63">
        <v>38398168.140000001</v>
      </c>
      <c r="Q28" s="21">
        <v>49</v>
      </c>
      <c r="R28" s="63">
        <v>86368374.700000003</v>
      </c>
      <c r="S28" s="21">
        <v>58</v>
      </c>
      <c r="T28" s="63">
        <v>100964950.53</v>
      </c>
      <c r="U28" s="21">
        <v>46</v>
      </c>
      <c r="V28" s="63">
        <v>78803851.379999995</v>
      </c>
      <c r="W28" s="21">
        <v>16</v>
      </c>
      <c r="X28" s="63">
        <v>27788485.530000001</v>
      </c>
      <c r="Y28" s="21">
        <v>23</v>
      </c>
      <c r="Z28" s="63">
        <v>39218893.350000001</v>
      </c>
    </row>
    <row r="29" spans="1:26" s="5" customFormat="1" x14ac:dyDescent="0.35">
      <c r="A29" s="21" t="s">
        <v>24</v>
      </c>
      <c r="B29" s="21">
        <v>155</v>
      </c>
      <c r="C29" s="21">
        <v>172</v>
      </c>
      <c r="D29" s="63">
        <v>371365217.54000002</v>
      </c>
      <c r="E29" s="63">
        <v>85.46</v>
      </c>
      <c r="F29" s="63">
        <v>44.21</v>
      </c>
      <c r="G29" s="63">
        <v>157</v>
      </c>
      <c r="H29" s="63">
        <v>37</v>
      </c>
      <c r="I29" s="63">
        <v>1.1200000000000001</v>
      </c>
      <c r="J29" s="80">
        <v>1.89</v>
      </c>
      <c r="K29" s="21">
        <v>4</v>
      </c>
      <c r="L29" s="63">
        <v>8944488.9499999993</v>
      </c>
      <c r="M29" s="21">
        <v>9</v>
      </c>
      <c r="N29" s="63">
        <v>20057688.079999998</v>
      </c>
      <c r="O29" s="21">
        <v>7</v>
      </c>
      <c r="P29" s="63">
        <v>18101020.530000001</v>
      </c>
      <c r="Q29" s="21">
        <v>40</v>
      </c>
      <c r="R29" s="63">
        <v>94918893.219999999</v>
      </c>
      <c r="S29" s="21">
        <v>45</v>
      </c>
      <c r="T29" s="63">
        <v>107849108.83</v>
      </c>
      <c r="U29" s="21">
        <v>34</v>
      </c>
      <c r="V29" s="63">
        <v>82573597.519999996</v>
      </c>
      <c r="W29" s="21">
        <v>6</v>
      </c>
      <c r="X29" s="63">
        <v>14520442.77</v>
      </c>
      <c r="Y29" s="21">
        <v>10</v>
      </c>
      <c r="Z29" s="63">
        <v>24399977.640000001</v>
      </c>
    </row>
    <row r="30" spans="1:26" s="5" customFormat="1" x14ac:dyDescent="0.35">
      <c r="A30" s="21" t="s">
        <v>25</v>
      </c>
      <c r="B30" s="21">
        <v>142</v>
      </c>
      <c r="C30" s="21">
        <v>149</v>
      </c>
      <c r="D30" s="63">
        <v>844737606.49000001</v>
      </c>
      <c r="E30" s="63">
        <v>85.76</v>
      </c>
      <c r="F30" s="63">
        <v>44.56</v>
      </c>
      <c r="G30" s="63">
        <v>131</v>
      </c>
      <c r="H30" s="63">
        <v>40</v>
      </c>
      <c r="I30" s="63">
        <v>1.27</v>
      </c>
      <c r="J30" s="80">
        <v>2.0099999999999998</v>
      </c>
      <c r="K30" s="21">
        <v>2</v>
      </c>
      <c r="L30" s="63">
        <v>6100698.8300000001</v>
      </c>
      <c r="M30" s="21">
        <v>10</v>
      </c>
      <c r="N30" s="63">
        <v>49647863.189999998</v>
      </c>
      <c r="O30" s="21">
        <v>15</v>
      </c>
      <c r="P30" s="63">
        <v>70106691.700000003</v>
      </c>
      <c r="Q30" s="21">
        <v>26</v>
      </c>
      <c r="R30" s="63">
        <v>140512320.52000001</v>
      </c>
      <c r="S30" s="21">
        <v>46</v>
      </c>
      <c r="T30" s="63">
        <v>304312008.89999998</v>
      </c>
      <c r="U30" s="21">
        <v>38</v>
      </c>
      <c r="V30" s="63">
        <v>251474865.91999999</v>
      </c>
      <c r="W30" s="21">
        <v>1</v>
      </c>
      <c r="X30" s="63">
        <v>3238157.43</v>
      </c>
      <c r="Y30" s="21">
        <v>4</v>
      </c>
      <c r="Z30" s="63">
        <v>19345000</v>
      </c>
    </row>
    <row r="31" spans="1:26" x14ac:dyDescent="0.35">
      <c r="A31" s="22"/>
      <c r="B31" s="22">
        <v>181730</v>
      </c>
      <c r="C31" s="22">
        <v>288570</v>
      </c>
      <c r="D31" s="81">
        <v>21303504605.259998</v>
      </c>
      <c r="E31" s="81">
        <v>77.55</v>
      </c>
      <c r="F31" s="81">
        <v>49.97</v>
      </c>
      <c r="G31" s="81">
        <v>222</v>
      </c>
      <c r="H31" s="81">
        <v>66.040000000000006</v>
      </c>
      <c r="I31" s="81">
        <v>0.71</v>
      </c>
      <c r="J31" s="82">
        <v>1.34</v>
      </c>
      <c r="K31" s="22">
        <v>22952</v>
      </c>
      <c r="L31" s="81">
        <v>391223268.66000003</v>
      </c>
      <c r="M31" s="22">
        <v>21016</v>
      </c>
      <c r="N31" s="81">
        <v>1112828436.24</v>
      </c>
      <c r="O31" s="22">
        <v>22198</v>
      </c>
      <c r="P31" s="81">
        <v>1890656439.23</v>
      </c>
      <c r="Q31" s="22">
        <v>23497</v>
      </c>
      <c r="R31" s="81">
        <v>2856142988.9299998</v>
      </c>
      <c r="S31" s="22">
        <v>25176</v>
      </c>
      <c r="T31" s="81">
        <v>3835383665.1700001</v>
      </c>
      <c r="U31" s="22">
        <v>26576</v>
      </c>
      <c r="V31" s="81">
        <v>4360276854.8500004</v>
      </c>
      <c r="W31" s="22">
        <v>24661</v>
      </c>
      <c r="X31" s="81">
        <v>3910652606.48</v>
      </c>
      <c r="Y31" s="22">
        <v>15654</v>
      </c>
      <c r="Z31" s="81">
        <v>2946340345.6999998</v>
      </c>
    </row>
    <row r="32" spans="1:26" x14ac:dyDescent="0.35">
      <c r="A32" s="1"/>
    </row>
    <row r="33" spans="1:15" x14ac:dyDescent="0.35">
      <c r="A33" s="3"/>
    </row>
    <row r="34" spans="1:15" x14ac:dyDescent="0.35">
      <c r="A34" s="3"/>
    </row>
    <row r="36" spans="1:15" x14ac:dyDescent="0.35">
      <c r="O36" s="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2"/>
  <sheetViews>
    <sheetView showGridLines="0" workbookViewId="0">
      <selection activeCell="B6" sqref="B6:Z31"/>
    </sheetView>
  </sheetViews>
  <sheetFormatPr defaultColWidth="11.453125" defaultRowHeight="14.5" x14ac:dyDescent="0.35"/>
  <cols>
    <col min="1" max="1" width="34.269531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March 2022</v>
      </c>
    </row>
    <row r="3" spans="1:26" x14ac:dyDescent="0.35">
      <c r="A3" s="15" t="s">
        <v>77</v>
      </c>
    </row>
    <row r="4" spans="1:2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26" ht="31" x14ac:dyDescent="0.35">
      <c r="A5" s="20" t="s">
        <v>84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79</v>
      </c>
      <c r="H5" s="20" t="s">
        <v>80</v>
      </c>
      <c r="I5" s="20" t="s">
        <v>88</v>
      </c>
      <c r="J5" s="20" t="s">
        <v>89</v>
      </c>
      <c r="K5" s="24" t="s">
        <v>136</v>
      </c>
      <c r="L5" s="24" t="s">
        <v>137</v>
      </c>
      <c r="M5" s="24" t="s">
        <v>138</v>
      </c>
      <c r="N5" s="24" t="s">
        <v>139</v>
      </c>
      <c r="O5" s="24" t="s">
        <v>140</v>
      </c>
      <c r="P5" s="24" t="s">
        <v>141</v>
      </c>
      <c r="Q5" s="24" t="s">
        <v>142</v>
      </c>
      <c r="R5" s="24" t="s">
        <v>143</v>
      </c>
      <c r="S5" s="24" t="s">
        <v>144</v>
      </c>
      <c r="T5" s="24" t="s">
        <v>145</v>
      </c>
      <c r="U5" s="24" t="s">
        <v>146</v>
      </c>
      <c r="V5" s="24" t="s">
        <v>147</v>
      </c>
      <c r="W5" s="24" t="s">
        <v>148</v>
      </c>
      <c r="X5" s="24" t="s">
        <v>149</v>
      </c>
      <c r="Y5" s="24" t="s">
        <v>150</v>
      </c>
      <c r="Z5" s="24" t="s">
        <v>151</v>
      </c>
    </row>
    <row r="6" spans="1:26" x14ac:dyDescent="0.35">
      <c r="A6" s="37" t="s">
        <v>1</v>
      </c>
      <c r="B6" s="21">
        <v>28650</v>
      </c>
      <c r="C6" s="21">
        <v>46556</v>
      </c>
      <c r="D6" s="63">
        <v>348049750.43000001</v>
      </c>
      <c r="E6" s="63">
        <v>27.15</v>
      </c>
      <c r="F6" s="63">
        <v>12.69</v>
      </c>
      <c r="G6" s="63">
        <v>66</v>
      </c>
      <c r="H6" s="63">
        <v>184</v>
      </c>
      <c r="I6" s="63">
        <v>0.91</v>
      </c>
      <c r="J6" s="80">
        <v>1.03</v>
      </c>
      <c r="K6" s="21">
        <v>18842</v>
      </c>
      <c r="L6" s="63">
        <v>170209052.36000001</v>
      </c>
      <c r="M6" s="21">
        <v>6956</v>
      </c>
      <c r="N6" s="63">
        <v>120636991.73999999</v>
      </c>
      <c r="O6" s="21">
        <v>2092</v>
      </c>
      <c r="P6" s="63">
        <v>41392705.759999998</v>
      </c>
      <c r="Q6" s="21">
        <v>528</v>
      </c>
      <c r="R6" s="63">
        <v>10946010.050000001</v>
      </c>
      <c r="S6" s="21">
        <v>169</v>
      </c>
      <c r="T6" s="63">
        <v>3534004.11</v>
      </c>
      <c r="U6" s="21">
        <v>39</v>
      </c>
      <c r="V6" s="63">
        <v>804560.48</v>
      </c>
      <c r="W6" s="21">
        <v>19</v>
      </c>
      <c r="X6" s="63">
        <v>423312.17</v>
      </c>
      <c r="Y6" s="21">
        <v>5</v>
      </c>
      <c r="Z6" s="63">
        <v>103113.76</v>
      </c>
    </row>
    <row r="7" spans="1:26" x14ac:dyDescent="0.35">
      <c r="A7" s="37" t="s">
        <v>2</v>
      </c>
      <c r="B7" s="21">
        <v>27787</v>
      </c>
      <c r="C7" s="21">
        <v>43362</v>
      </c>
      <c r="D7" s="63">
        <v>1045919469.3099999</v>
      </c>
      <c r="E7" s="63">
        <v>50.73</v>
      </c>
      <c r="F7" s="63">
        <v>29.58</v>
      </c>
      <c r="G7" s="63">
        <v>136</v>
      </c>
      <c r="H7" s="63">
        <v>142</v>
      </c>
      <c r="I7" s="63">
        <v>0.83</v>
      </c>
      <c r="J7" s="80">
        <v>1.1599999999999999</v>
      </c>
      <c r="K7" s="21">
        <v>2072</v>
      </c>
      <c r="L7" s="63">
        <v>69265210.769999996</v>
      </c>
      <c r="M7" s="21">
        <v>7673</v>
      </c>
      <c r="N7" s="63">
        <v>272541837.69999999</v>
      </c>
      <c r="O7" s="21">
        <v>7466</v>
      </c>
      <c r="P7" s="63">
        <v>280134563.70999998</v>
      </c>
      <c r="Q7" s="21">
        <v>4850</v>
      </c>
      <c r="R7" s="63">
        <v>190436986.47</v>
      </c>
      <c r="S7" s="21">
        <v>2789</v>
      </c>
      <c r="T7" s="63">
        <v>111770216.92</v>
      </c>
      <c r="U7" s="21">
        <v>1788</v>
      </c>
      <c r="V7" s="63">
        <v>73904839.469999999</v>
      </c>
      <c r="W7" s="21">
        <v>893</v>
      </c>
      <c r="X7" s="63">
        <v>37069883.859999999</v>
      </c>
      <c r="Y7" s="21">
        <v>256</v>
      </c>
      <c r="Z7" s="63">
        <v>10795930.41</v>
      </c>
    </row>
    <row r="8" spans="1:26" x14ac:dyDescent="0.35">
      <c r="A8" s="37" t="s">
        <v>3</v>
      </c>
      <c r="B8" s="21">
        <v>27504</v>
      </c>
      <c r="C8" s="21">
        <v>42377</v>
      </c>
      <c r="D8" s="63">
        <v>1713297418.03</v>
      </c>
      <c r="E8" s="63">
        <v>65.64</v>
      </c>
      <c r="F8" s="63">
        <v>41.8</v>
      </c>
      <c r="G8" s="63">
        <v>189</v>
      </c>
      <c r="H8" s="63">
        <v>112</v>
      </c>
      <c r="I8" s="63">
        <v>0.74</v>
      </c>
      <c r="J8" s="80">
        <v>1.24</v>
      </c>
      <c r="K8" s="21">
        <v>392</v>
      </c>
      <c r="L8" s="63">
        <v>23718069.829999998</v>
      </c>
      <c r="M8" s="21">
        <v>2611</v>
      </c>
      <c r="N8" s="63">
        <v>158111149.16</v>
      </c>
      <c r="O8" s="21">
        <v>5039</v>
      </c>
      <c r="P8" s="63">
        <v>307663316.55000001</v>
      </c>
      <c r="Q8" s="21">
        <v>5583</v>
      </c>
      <c r="R8" s="63">
        <v>345720307.60000002</v>
      </c>
      <c r="S8" s="21">
        <v>5251</v>
      </c>
      <c r="T8" s="63">
        <v>329488967.56</v>
      </c>
      <c r="U8" s="21">
        <v>4360</v>
      </c>
      <c r="V8" s="63">
        <v>276604523.57999998</v>
      </c>
      <c r="W8" s="21">
        <v>3054</v>
      </c>
      <c r="X8" s="63">
        <v>194144939.49000001</v>
      </c>
      <c r="Y8" s="21">
        <v>1214</v>
      </c>
      <c r="Z8" s="63">
        <v>77846144.260000005</v>
      </c>
    </row>
    <row r="9" spans="1:26" x14ac:dyDescent="0.35">
      <c r="A9" s="37" t="s">
        <v>4</v>
      </c>
      <c r="B9" s="21">
        <v>23406</v>
      </c>
      <c r="C9" s="21">
        <v>36524</v>
      </c>
      <c r="D9" s="63">
        <v>2039031688.6500001</v>
      </c>
      <c r="E9" s="63">
        <v>73.05</v>
      </c>
      <c r="F9" s="63">
        <v>49.03</v>
      </c>
      <c r="G9" s="63">
        <v>223</v>
      </c>
      <c r="H9" s="63">
        <v>96</v>
      </c>
      <c r="I9" s="63">
        <v>0.66</v>
      </c>
      <c r="J9" s="80">
        <v>1.25</v>
      </c>
      <c r="K9" s="21">
        <v>100</v>
      </c>
      <c r="L9" s="63">
        <v>8490143.2799999993</v>
      </c>
      <c r="M9" s="21">
        <v>990</v>
      </c>
      <c r="N9" s="63">
        <v>85212474.439999998</v>
      </c>
      <c r="O9" s="21">
        <v>2549</v>
      </c>
      <c r="P9" s="63">
        <v>219313210.94999999</v>
      </c>
      <c r="Q9" s="21">
        <v>3856</v>
      </c>
      <c r="R9" s="63">
        <v>333125653.06</v>
      </c>
      <c r="S9" s="21">
        <v>4458</v>
      </c>
      <c r="T9" s="63">
        <v>387160903.76999998</v>
      </c>
      <c r="U9" s="21">
        <v>4887</v>
      </c>
      <c r="V9" s="63">
        <v>427311155.97000003</v>
      </c>
      <c r="W9" s="21">
        <v>4383</v>
      </c>
      <c r="X9" s="63">
        <v>384946094.13</v>
      </c>
      <c r="Y9" s="21">
        <v>2183</v>
      </c>
      <c r="Z9" s="63">
        <v>193472053.05000001</v>
      </c>
    </row>
    <row r="10" spans="1:26" x14ac:dyDescent="0.35">
      <c r="A10" s="37" t="s">
        <v>5</v>
      </c>
      <c r="B10" s="21">
        <v>17452</v>
      </c>
      <c r="C10" s="21">
        <v>27887</v>
      </c>
      <c r="D10" s="63">
        <v>1953308598.98</v>
      </c>
      <c r="E10" s="63">
        <v>76.61</v>
      </c>
      <c r="F10" s="63">
        <v>53.14</v>
      </c>
      <c r="G10" s="63">
        <v>241</v>
      </c>
      <c r="H10" s="63">
        <v>88</v>
      </c>
      <c r="I10" s="63">
        <v>0.62</v>
      </c>
      <c r="J10" s="80">
        <v>1.23</v>
      </c>
      <c r="K10" s="21">
        <v>50</v>
      </c>
      <c r="L10" s="63">
        <v>5629249.1500000004</v>
      </c>
      <c r="M10" s="21">
        <v>415</v>
      </c>
      <c r="N10" s="63">
        <v>46145582.020000003</v>
      </c>
      <c r="O10" s="21">
        <v>1225</v>
      </c>
      <c r="P10" s="63">
        <v>136116423.91</v>
      </c>
      <c r="Q10" s="21">
        <v>2291</v>
      </c>
      <c r="R10" s="63">
        <v>255568838.44</v>
      </c>
      <c r="S10" s="21">
        <v>3116</v>
      </c>
      <c r="T10" s="63">
        <v>348809372.89999998</v>
      </c>
      <c r="U10" s="21">
        <v>3757</v>
      </c>
      <c r="V10" s="63">
        <v>419809963.60000002</v>
      </c>
      <c r="W10" s="21">
        <v>4125</v>
      </c>
      <c r="X10" s="63">
        <v>462913580.44999999</v>
      </c>
      <c r="Y10" s="21">
        <v>2473</v>
      </c>
      <c r="Z10" s="63">
        <v>278315588.50999999</v>
      </c>
    </row>
    <row r="11" spans="1:26" x14ac:dyDescent="0.35">
      <c r="A11" s="37" t="s">
        <v>6</v>
      </c>
      <c r="B11" s="21">
        <v>12807</v>
      </c>
      <c r="C11" s="21">
        <v>20983</v>
      </c>
      <c r="D11" s="63">
        <v>1753015469.51</v>
      </c>
      <c r="E11" s="63">
        <v>79.77</v>
      </c>
      <c r="F11" s="63">
        <v>55.01</v>
      </c>
      <c r="G11" s="63">
        <v>254</v>
      </c>
      <c r="H11" s="63">
        <v>78</v>
      </c>
      <c r="I11" s="63">
        <v>0.56000000000000005</v>
      </c>
      <c r="J11" s="80">
        <v>1.23</v>
      </c>
      <c r="K11" s="21">
        <v>31</v>
      </c>
      <c r="L11" s="63">
        <v>4236939.32</v>
      </c>
      <c r="M11" s="21">
        <v>246</v>
      </c>
      <c r="N11" s="63">
        <v>33742283.689999998</v>
      </c>
      <c r="O11" s="21">
        <v>707</v>
      </c>
      <c r="P11" s="63">
        <v>96689331.939999998</v>
      </c>
      <c r="Q11" s="21">
        <v>1398</v>
      </c>
      <c r="R11" s="63">
        <v>190961633.02000001</v>
      </c>
      <c r="S11" s="21">
        <v>2184</v>
      </c>
      <c r="T11" s="63">
        <v>299145501</v>
      </c>
      <c r="U11" s="21">
        <v>2831</v>
      </c>
      <c r="V11" s="63">
        <v>388185583.19999999</v>
      </c>
      <c r="W11" s="21">
        <v>3188</v>
      </c>
      <c r="X11" s="63">
        <v>436191608.39999998</v>
      </c>
      <c r="Y11" s="21">
        <v>2222</v>
      </c>
      <c r="Z11" s="63">
        <v>303862588.94</v>
      </c>
    </row>
    <row r="12" spans="1:26" x14ac:dyDescent="0.35">
      <c r="A12" s="37" t="s">
        <v>7</v>
      </c>
      <c r="B12" s="21">
        <v>8632</v>
      </c>
      <c r="C12" s="21">
        <v>14415</v>
      </c>
      <c r="D12" s="63">
        <v>1396888048.25</v>
      </c>
      <c r="E12" s="63">
        <v>81.349999999999994</v>
      </c>
      <c r="F12" s="63">
        <v>55.84</v>
      </c>
      <c r="G12" s="63">
        <v>260</v>
      </c>
      <c r="H12" s="63">
        <v>73</v>
      </c>
      <c r="I12" s="63">
        <v>0.56999999999999995</v>
      </c>
      <c r="J12" s="80">
        <v>1.21</v>
      </c>
      <c r="K12" s="21">
        <v>17</v>
      </c>
      <c r="L12" s="63">
        <v>2722681.72</v>
      </c>
      <c r="M12" s="21">
        <v>142</v>
      </c>
      <c r="N12" s="63">
        <v>22885978.539999999</v>
      </c>
      <c r="O12" s="21">
        <v>426</v>
      </c>
      <c r="P12" s="63">
        <v>69016768.670000002</v>
      </c>
      <c r="Q12" s="21">
        <v>851</v>
      </c>
      <c r="R12" s="63">
        <v>137453896.36000001</v>
      </c>
      <c r="S12" s="21">
        <v>1427</v>
      </c>
      <c r="T12" s="63">
        <v>230662960.61000001</v>
      </c>
      <c r="U12" s="21">
        <v>1995</v>
      </c>
      <c r="V12" s="63">
        <v>323056072.38</v>
      </c>
      <c r="W12" s="21">
        <v>2212</v>
      </c>
      <c r="X12" s="63">
        <v>358203175.48000002</v>
      </c>
      <c r="Y12" s="21">
        <v>1562</v>
      </c>
      <c r="Z12" s="63">
        <v>252886514.49000001</v>
      </c>
    </row>
    <row r="13" spans="1:26" x14ac:dyDescent="0.35">
      <c r="A13" s="37" t="s">
        <v>8</v>
      </c>
      <c r="B13" s="21">
        <v>6217</v>
      </c>
      <c r="C13" s="21">
        <v>10525</v>
      </c>
      <c r="D13" s="63">
        <v>1161534178.78</v>
      </c>
      <c r="E13" s="63">
        <v>83.58</v>
      </c>
      <c r="F13" s="63">
        <v>56.78</v>
      </c>
      <c r="G13" s="63">
        <v>264</v>
      </c>
      <c r="H13" s="63">
        <v>64</v>
      </c>
      <c r="I13" s="63">
        <v>0.54</v>
      </c>
      <c r="J13" s="80">
        <v>1.23</v>
      </c>
      <c r="K13" s="21">
        <v>6</v>
      </c>
      <c r="L13" s="63">
        <v>1104433.71</v>
      </c>
      <c r="M13" s="21">
        <v>60</v>
      </c>
      <c r="N13" s="63">
        <v>11158317.619999999</v>
      </c>
      <c r="O13" s="21">
        <v>307</v>
      </c>
      <c r="P13" s="63">
        <v>57310571.039999999</v>
      </c>
      <c r="Q13" s="21">
        <v>569</v>
      </c>
      <c r="R13" s="63">
        <v>106221586.45</v>
      </c>
      <c r="S13" s="21">
        <v>1028</v>
      </c>
      <c r="T13" s="63">
        <v>191872624.91999999</v>
      </c>
      <c r="U13" s="21">
        <v>1362</v>
      </c>
      <c r="V13" s="63">
        <v>254898959.78</v>
      </c>
      <c r="W13" s="21">
        <v>1632</v>
      </c>
      <c r="X13" s="63">
        <v>304808743.54000002</v>
      </c>
      <c r="Y13" s="21">
        <v>1253</v>
      </c>
      <c r="Z13" s="63">
        <v>234158941.72</v>
      </c>
    </row>
    <row r="14" spans="1:26" x14ac:dyDescent="0.35">
      <c r="A14" s="37" t="s">
        <v>9</v>
      </c>
      <c r="B14" s="21">
        <v>4172</v>
      </c>
      <c r="C14" s="21">
        <v>7137</v>
      </c>
      <c r="D14" s="63">
        <v>884461887.67999995</v>
      </c>
      <c r="E14" s="63">
        <v>85.39</v>
      </c>
      <c r="F14" s="63">
        <v>57.34</v>
      </c>
      <c r="G14" s="63">
        <v>267</v>
      </c>
      <c r="H14" s="63">
        <v>64</v>
      </c>
      <c r="I14" s="63">
        <v>0.56000000000000005</v>
      </c>
      <c r="J14" s="80">
        <v>1.23</v>
      </c>
      <c r="K14" s="21">
        <v>5</v>
      </c>
      <c r="L14" s="63">
        <v>1058207.22</v>
      </c>
      <c r="M14" s="21">
        <v>46</v>
      </c>
      <c r="N14" s="63">
        <v>9702521.5500000007</v>
      </c>
      <c r="O14" s="21">
        <v>171</v>
      </c>
      <c r="P14" s="63">
        <v>36302331.859999999</v>
      </c>
      <c r="Q14" s="21">
        <v>389</v>
      </c>
      <c r="R14" s="63">
        <v>82188512.459999993</v>
      </c>
      <c r="S14" s="21">
        <v>604</v>
      </c>
      <c r="T14" s="63">
        <v>127759366.05</v>
      </c>
      <c r="U14" s="21">
        <v>955</v>
      </c>
      <c r="V14" s="63">
        <v>202504195.38</v>
      </c>
      <c r="W14" s="21">
        <v>1135</v>
      </c>
      <c r="X14" s="63">
        <v>240930838.13999999</v>
      </c>
      <c r="Y14" s="21">
        <v>867</v>
      </c>
      <c r="Z14" s="63">
        <v>184015915.02000001</v>
      </c>
    </row>
    <row r="15" spans="1:26" x14ac:dyDescent="0.35">
      <c r="A15" s="37" t="s">
        <v>10</v>
      </c>
      <c r="B15" s="21">
        <v>3254</v>
      </c>
      <c r="C15" s="21">
        <v>5544</v>
      </c>
      <c r="D15" s="63">
        <v>770742954.88</v>
      </c>
      <c r="E15" s="63">
        <v>85.14</v>
      </c>
      <c r="F15" s="63">
        <v>57.73</v>
      </c>
      <c r="G15" s="63">
        <v>269</v>
      </c>
      <c r="H15" s="63">
        <v>58</v>
      </c>
      <c r="I15" s="63">
        <v>0.53</v>
      </c>
      <c r="J15" s="80">
        <v>1.24</v>
      </c>
      <c r="K15" s="21">
        <v>4</v>
      </c>
      <c r="L15" s="63">
        <v>954993.19</v>
      </c>
      <c r="M15" s="21">
        <v>28</v>
      </c>
      <c r="N15" s="63">
        <v>6580245.04</v>
      </c>
      <c r="O15" s="21">
        <v>120</v>
      </c>
      <c r="P15" s="63">
        <v>28334388.170000002</v>
      </c>
      <c r="Q15" s="21">
        <v>289</v>
      </c>
      <c r="R15" s="63">
        <v>68571625.829999998</v>
      </c>
      <c r="S15" s="21">
        <v>477</v>
      </c>
      <c r="T15" s="63">
        <v>112745162.34999999</v>
      </c>
      <c r="U15" s="21">
        <v>744</v>
      </c>
      <c r="V15" s="63">
        <v>176341087.33000001</v>
      </c>
      <c r="W15" s="21">
        <v>909</v>
      </c>
      <c r="X15" s="63">
        <v>215733170.19999999</v>
      </c>
      <c r="Y15" s="21">
        <v>683</v>
      </c>
      <c r="Z15" s="63">
        <v>161482282.77000001</v>
      </c>
    </row>
    <row r="16" spans="1:26" x14ac:dyDescent="0.35">
      <c r="A16" s="37" t="s">
        <v>11</v>
      </c>
      <c r="B16" s="21">
        <v>2281</v>
      </c>
      <c r="C16" s="21">
        <v>3966</v>
      </c>
      <c r="D16" s="63">
        <v>597409347.25</v>
      </c>
      <c r="E16" s="63">
        <v>85.61</v>
      </c>
      <c r="F16" s="63">
        <v>57.69</v>
      </c>
      <c r="G16" s="63">
        <v>269</v>
      </c>
      <c r="H16" s="63">
        <v>54</v>
      </c>
      <c r="I16" s="63">
        <v>0.54</v>
      </c>
      <c r="J16" s="80">
        <v>1.24</v>
      </c>
      <c r="K16" s="21">
        <v>2</v>
      </c>
      <c r="L16" s="63">
        <v>519222.56</v>
      </c>
      <c r="M16" s="21">
        <v>31</v>
      </c>
      <c r="N16" s="63">
        <v>8133970.4400000004</v>
      </c>
      <c r="O16" s="21">
        <v>87</v>
      </c>
      <c r="P16" s="63">
        <v>22809380.57</v>
      </c>
      <c r="Q16" s="21">
        <v>198</v>
      </c>
      <c r="R16" s="63">
        <v>51987489.07</v>
      </c>
      <c r="S16" s="21">
        <v>356</v>
      </c>
      <c r="T16" s="63">
        <v>92937801.900000006</v>
      </c>
      <c r="U16" s="21">
        <v>494</v>
      </c>
      <c r="V16" s="63">
        <v>129335592.39</v>
      </c>
      <c r="W16" s="21">
        <v>569</v>
      </c>
      <c r="X16" s="63">
        <v>149127334.5</v>
      </c>
      <c r="Y16" s="21">
        <v>544</v>
      </c>
      <c r="Z16" s="63">
        <v>142558555.81999999</v>
      </c>
    </row>
    <row r="17" spans="1:26" x14ac:dyDescent="0.35">
      <c r="A17" s="37" t="s">
        <v>12</v>
      </c>
      <c r="B17" s="21">
        <v>1932</v>
      </c>
      <c r="C17" s="21">
        <v>3314</v>
      </c>
      <c r="D17" s="63">
        <v>554915065.85000002</v>
      </c>
      <c r="E17" s="63">
        <v>86.01</v>
      </c>
      <c r="F17" s="63">
        <v>57.38</v>
      </c>
      <c r="G17" s="63">
        <v>269</v>
      </c>
      <c r="H17" s="63">
        <v>51</v>
      </c>
      <c r="I17" s="63">
        <v>0.52</v>
      </c>
      <c r="J17" s="80">
        <v>1.25</v>
      </c>
      <c r="K17" s="21">
        <v>3</v>
      </c>
      <c r="L17" s="63">
        <v>849894.16</v>
      </c>
      <c r="M17" s="21">
        <v>15</v>
      </c>
      <c r="N17" s="63">
        <v>4318222.5999999996</v>
      </c>
      <c r="O17" s="21">
        <v>86</v>
      </c>
      <c r="P17" s="63">
        <v>24802718.870000001</v>
      </c>
      <c r="Q17" s="21">
        <v>184</v>
      </c>
      <c r="R17" s="63">
        <v>52795978.93</v>
      </c>
      <c r="S17" s="21">
        <v>302</v>
      </c>
      <c r="T17" s="63">
        <v>86620589.569999993</v>
      </c>
      <c r="U17" s="21">
        <v>394</v>
      </c>
      <c r="V17" s="63">
        <v>113164954.40000001</v>
      </c>
      <c r="W17" s="21">
        <v>516</v>
      </c>
      <c r="X17" s="63">
        <v>148330081.77000001</v>
      </c>
      <c r="Y17" s="21">
        <v>432</v>
      </c>
      <c r="Z17" s="63">
        <v>124032625.55</v>
      </c>
    </row>
    <row r="18" spans="1:26" x14ac:dyDescent="0.35">
      <c r="A18" s="37" t="s">
        <v>13</v>
      </c>
      <c r="B18" s="21">
        <v>1378</v>
      </c>
      <c r="C18" s="21">
        <v>2371</v>
      </c>
      <c r="D18" s="63">
        <v>429728248.77999997</v>
      </c>
      <c r="E18" s="63">
        <v>86.94</v>
      </c>
      <c r="F18" s="63">
        <v>58.31</v>
      </c>
      <c r="G18" s="63">
        <v>271</v>
      </c>
      <c r="H18" s="63">
        <v>49</v>
      </c>
      <c r="I18" s="63">
        <v>0.56000000000000005</v>
      </c>
      <c r="J18" s="80">
        <v>1.23</v>
      </c>
      <c r="K18" s="21">
        <v>2</v>
      </c>
      <c r="L18" s="63">
        <v>639526</v>
      </c>
      <c r="M18" s="21">
        <v>15</v>
      </c>
      <c r="N18" s="63">
        <v>4676421.88</v>
      </c>
      <c r="O18" s="21">
        <v>50</v>
      </c>
      <c r="P18" s="63">
        <v>15618412.67</v>
      </c>
      <c r="Q18" s="21">
        <v>98</v>
      </c>
      <c r="R18" s="63">
        <v>30598170.899999999</v>
      </c>
      <c r="S18" s="21">
        <v>227</v>
      </c>
      <c r="T18" s="63">
        <v>70688814.269999996</v>
      </c>
      <c r="U18" s="21">
        <v>302</v>
      </c>
      <c r="V18" s="63">
        <v>94085675.609999999</v>
      </c>
      <c r="W18" s="21">
        <v>347</v>
      </c>
      <c r="X18" s="63">
        <v>108369898.23</v>
      </c>
      <c r="Y18" s="21">
        <v>337</v>
      </c>
      <c r="Z18" s="63">
        <v>105051329.22</v>
      </c>
    </row>
    <row r="19" spans="1:26" x14ac:dyDescent="0.35">
      <c r="A19" s="37" t="s">
        <v>14</v>
      </c>
      <c r="B19" s="21">
        <v>1097</v>
      </c>
      <c r="C19" s="21">
        <v>1850</v>
      </c>
      <c r="D19" s="63">
        <v>369621352.48000002</v>
      </c>
      <c r="E19" s="63">
        <v>87.59</v>
      </c>
      <c r="F19" s="63">
        <v>58</v>
      </c>
      <c r="G19" s="63">
        <v>274</v>
      </c>
      <c r="H19" s="63">
        <v>46</v>
      </c>
      <c r="I19" s="63">
        <v>0.48</v>
      </c>
      <c r="J19" s="80">
        <v>1.23</v>
      </c>
      <c r="K19" s="83">
        <v>1</v>
      </c>
      <c r="L19" s="83">
        <v>341687.8</v>
      </c>
      <c r="M19" s="21">
        <v>8</v>
      </c>
      <c r="N19" s="63">
        <v>2751020.91</v>
      </c>
      <c r="O19" s="21">
        <v>39</v>
      </c>
      <c r="P19" s="63">
        <v>13107874.689999999</v>
      </c>
      <c r="Q19" s="21">
        <v>103</v>
      </c>
      <c r="R19" s="63">
        <v>34640577.340000004</v>
      </c>
      <c r="S19" s="21">
        <v>167</v>
      </c>
      <c r="T19" s="63">
        <v>56278580.859999999</v>
      </c>
      <c r="U19" s="21">
        <v>244</v>
      </c>
      <c r="V19" s="63">
        <v>82370363.510000005</v>
      </c>
      <c r="W19" s="21">
        <v>283</v>
      </c>
      <c r="X19" s="63">
        <v>95429997.349999994</v>
      </c>
      <c r="Y19" s="21">
        <v>252</v>
      </c>
      <c r="Z19" s="63">
        <v>84701250.019999996</v>
      </c>
    </row>
    <row r="20" spans="1:26" x14ac:dyDescent="0.35">
      <c r="A20" s="37" t="s">
        <v>15</v>
      </c>
      <c r="B20" s="21">
        <v>897</v>
      </c>
      <c r="C20" s="21">
        <v>1534</v>
      </c>
      <c r="D20" s="63">
        <v>324747976.47000003</v>
      </c>
      <c r="E20" s="63">
        <v>88.08</v>
      </c>
      <c r="F20" s="63">
        <v>58.73</v>
      </c>
      <c r="G20" s="63">
        <v>273</v>
      </c>
      <c r="H20" s="63">
        <v>47</v>
      </c>
      <c r="I20" s="63">
        <v>0.53</v>
      </c>
      <c r="J20" s="80">
        <v>1.25</v>
      </c>
      <c r="K20" s="21">
        <v>2</v>
      </c>
      <c r="L20" s="63">
        <v>733625.84</v>
      </c>
      <c r="M20" s="21">
        <v>9</v>
      </c>
      <c r="N20" s="63">
        <v>3278178.92</v>
      </c>
      <c r="O20" s="21">
        <v>25</v>
      </c>
      <c r="P20" s="63">
        <v>9079305.3399999999</v>
      </c>
      <c r="Q20" s="21">
        <v>61</v>
      </c>
      <c r="R20" s="63">
        <v>22166544.98</v>
      </c>
      <c r="S20" s="21">
        <v>146</v>
      </c>
      <c r="T20" s="63">
        <v>52764695.32</v>
      </c>
      <c r="U20" s="21">
        <v>203</v>
      </c>
      <c r="V20" s="63">
        <v>73437567.569999993</v>
      </c>
      <c r="W20" s="21">
        <v>218</v>
      </c>
      <c r="X20" s="63">
        <v>78924919.359999999</v>
      </c>
      <c r="Y20" s="21">
        <v>233</v>
      </c>
      <c r="Z20" s="63">
        <v>84363139.140000001</v>
      </c>
    </row>
    <row r="21" spans="1:26" x14ac:dyDescent="0.35">
      <c r="A21" s="37" t="s">
        <v>16</v>
      </c>
      <c r="B21" s="21">
        <v>737</v>
      </c>
      <c r="C21" s="21">
        <v>1253</v>
      </c>
      <c r="D21" s="63">
        <v>285328447.31999999</v>
      </c>
      <c r="E21" s="63">
        <v>88.15</v>
      </c>
      <c r="F21" s="63">
        <v>57.95</v>
      </c>
      <c r="G21" s="63">
        <v>275</v>
      </c>
      <c r="H21" s="63">
        <v>47</v>
      </c>
      <c r="I21" s="63">
        <v>0.52</v>
      </c>
      <c r="J21" s="80">
        <v>1.25</v>
      </c>
      <c r="K21" s="21"/>
      <c r="L21" s="63"/>
      <c r="M21" s="21">
        <v>7</v>
      </c>
      <c r="N21" s="63">
        <v>2748679.66</v>
      </c>
      <c r="O21" s="21">
        <v>34</v>
      </c>
      <c r="P21" s="63">
        <v>13119446.52</v>
      </c>
      <c r="Q21" s="21">
        <v>57</v>
      </c>
      <c r="R21" s="63">
        <v>22053693.690000001</v>
      </c>
      <c r="S21" s="21">
        <v>105</v>
      </c>
      <c r="T21" s="63">
        <v>40657554.909999996</v>
      </c>
      <c r="U21" s="21">
        <v>184</v>
      </c>
      <c r="V21" s="63">
        <v>71402153.299999997</v>
      </c>
      <c r="W21" s="21">
        <v>182</v>
      </c>
      <c r="X21" s="63">
        <v>70393873.670000002</v>
      </c>
      <c r="Y21" s="21">
        <v>168</v>
      </c>
      <c r="Z21" s="63">
        <v>64953045.57</v>
      </c>
    </row>
    <row r="22" spans="1:26" x14ac:dyDescent="0.35">
      <c r="A22" s="37" t="s">
        <v>17</v>
      </c>
      <c r="B22" s="21">
        <v>520</v>
      </c>
      <c r="C22" s="21">
        <v>897</v>
      </c>
      <c r="D22" s="63">
        <v>214390412.37</v>
      </c>
      <c r="E22" s="63">
        <v>87.91</v>
      </c>
      <c r="F22" s="63">
        <v>57.45</v>
      </c>
      <c r="G22" s="63">
        <v>270</v>
      </c>
      <c r="H22" s="63">
        <v>48</v>
      </c>
      <c r="I22" s="63">
        <v>0.55000000000000004</v>
      </c>
      <c r="J22" s="80">
        <v>1.25</v>
      </c>
      <c r="K22" s="21"/>
      <c r="L22" s="63"/>
      <c r="M22" s="21">
        <v>5</v>
      </c>
      <c r="N22" s="63">
        <v>2065065.96</v>
      </c>
      <c r="O22" s="21">
        <v>17</v>
      </c>
      <c r="P22" s="63">
        <v>7053477.9400000004</v>
      </c>
      <c r="Q22" s="21">
        <v>49</v>
      </c>
      <c r="R22" s="63">
        <v>20211711.890000001</v>
      </c>
      <c r="S22" s="21">
        <v>96</v>
      </c>
      <c r="T22" s="63">
        <v>39613190.380000003</v>
      </c>
      <c r="U22" s="21">
        <v>107</v>
      </c>
      <c r="V22" s="63">
        <v>44047653.890000001</v>
      </c>
      <c r="W22" s="21">
        <v>121</v>
      </c>
      <c r="X22" s="63">
        <v>49892208.659999996</v>
      </c>
      <c r="Y22" s="21">
        <v>125</v>
      </c>
      <c r="Z22" s="63">
        <v>51507103.649999999</v>
      </c>
    </row>
    <row r="23" spans="1:26" x14ac:dyDescent="0.35">
      <c r="A23" s="37" t="s">
        <v>18</v>
      </c>
      <c r="B23" s="21">
        <v>513</v>
      </c>
      <c r="C23" s="21">
        <v>860</v>
      </c>
      <c r="D23" s="63">
        <v>224168233.75999999</v>
      </c>
      <c r="E23" s="63">
        <v>87.76</v>
      </c>
      <c r="F23" s="63">
        <v>57.27</v>
      </c>
      <c r="G23" s="63">
        <v>267</v>
      </c>
      <c r="H23" s="63">
        <v>45</v>
      </c>
      <c r="I23" s="63">
        <v>0.56999999999999995</v>
      </c>
      <c r="J23" s="80">
        <v>1.22</v>
      </c>
      <c r="K23" s="83"/>
      <c r="L23" s="83"/>
      <c r="M23" s="21">
        <v>6</v>
      </c>
      <c r="N23" s="63">
        <v>2632568.56</v>
      </c>
      <c r="O23" s="21">
        <v>22</v>
      </c>
      <c r="P23" s="63">
        <v>9628790.9499999993</v>
      </c>
      <c r="Q23" s="21">
        <v>49</v>
      </c>
      <c r="R23" s="63">
        <v>21461338</v>
      </c>
      <c r="S23" s="21">
        <v>82</v>
      </c>
      <c r="T23" s="63">
        <v>35977050.710000001</v>
      </c>
      <c r="U23" s="21">
        <v>111</v>
      </c>
      <c r="V23" s="63">
        <v>48403094.32</v>
      </c>
      <c r="W23" s="21">
        <v>124</v>
      </c>
      <c r="X23" s="63">
        <v>54238656.549999997</v>
      </c>
      <c r="Y23" s="21">
        <v>119</v>
      </c>
      <c r="Z23" s="63">
        <v>51826734.670000002</v>
      </c>
    </row>
    <row r="24" spans="1:26" x14ac:dyDescent="0.35">
      <c r="A24" s="37" t="s">
        <v>19</v>
      </c>
      <c r="B24" s="21">
        <v>419</v>
      </c>
      <c r="C24" s="21">
        <v>705</v>
      </c>
      <c r="D24" s="63">
        <v>193770529.66999999</v>
      </c>
      <c r="E24" s="63">
        <v>87.46</v>
      </c>
      <c r="F24" s="63">
        <v>56.7</v>
      </c>
      <c r="G24" s="63">
        <v>257</v>
      </c>
      <c r="H24" s="63">
        <v>45</v>
      </c>
      <c r="I24" s="63">
        <v>0.57999999999999996</v>
      </c>
      <c r="J24" s="80">
        <v>1.28</v>
      </c>
      <c r="K24" s="83"/>
      <c r="L24" s="83"/>
      <c r="M24" s="21">
        <v>5</v>
      </c>
      <c r="N24" s="63">
        <v>2312741.09</v>
      </c>
      <c r="O24" s="21">
        <v>18</v>
      </c>
      <c r="P24" s="63">
        <v>8349691.96</v>
      </c>
      <c r="Q24" s="21">
        <v>41</v>
      </c>
      <c r="R24" s="63">
        <v>18944909.109999999</v>
      </c>
      <c r="S24" s="21">
        <v>65</v>
      </c>
      <c r="T24" s="63">
        <v>30100625.91</v>
      </c>
      <c r="U24" s="21">
        <v>98</v>
      </c>
      <c r="V24" s="63">
        <v>45344202.659999996</v>
      </c>
      <c r="W24" s="21">
        <v>98</v>
      </c>
      <c r="X24" s="63">
        <v>45240732.450000003</v>
      </c>
      <c r="Y24" s="21">
        <v>94</v>
      </c>
      <c r="Z24" s="63">
        <v>43477626.490000002</v>
      </c>
    </row>
    <row r="25" spans="1:26" x14ac:dyDescent="0.35">
      <c r="A25" s="37" t="s">
        <v>20</v>
      </c>
      <c r="B25" s="21">
        <v>376</v>
      </c>
      <c r="C25" s="21">
        <v>626</v>
      </c>
      <c r="D25" s="63">
        <v>183192428.34</v>
      </c>
      <c r="E25" s="63">
        <v>87.43</v>
      </c>
      <c r="F25" s="63">
        <v>56.74</v>
      </c>
      <c r="G25" s="63">
        <v>264</v>
      </c>
      <c r="H25" s="63">
        <v>44</v>
      </c>
      <c r="I25" s="63">
        <v>0.59</v>
      </c>
      <c r="J25" s="80">
        <v>1.27</v>
      </c>
      <c r="K25" s="21"/>
      <c r="L25" s="63"/>
      <c r="M25" s="21">
        <v>3</v>
      </c>
      <c r="N25" s="63">
        <v>1471558.91</v>
      </c>
      <c r="O25" s="21">
        <v>20</v>
      </c>
      <c r="P25" s="63">
        <v>9717732.3599999994</v>
      </c>
      <c r="Q25" s="21">
        <v>26</v>
      </c>
      <c r="R25" s="63">
        <v>12759330</v>
      </c>
      <c r="S25" s="21">
        <v>66</v>
      </c>
      <c r="T25" s="63">
        <v>32148307.899999999</v>
      </c>
      <c r="U25" s="21">
        <v>87</v>
      </c>
      <c r="V25" s="63">
        <v>42316585.869999997</v>
      </c>
      <c r="W25" s="21">
        <v>104</v>
      </c>
      <c r="X25" s="63">
        <v>50716911.590000004</v>
      </c>
      <c r="Y25" s="21">
        <v>70</v>
      </c>
      <c r="Z25" s="63">
        <v>34062001.710000001</v>
      </c>
    </row>
    <row r="26" spans="1:26" x14ac:dyDescent="0.35">
      <c r="A26" s="37" t="s">
        <v>21</v>
      </c>
      <c r="B26" s="21">
        <v>2003</v>
      </c>
      <c r="C26" s="21">
        <v>3208</v>
      </c>
      <c r="D26" s="63">
        <v>1313650695.0999999</v>
      </c>
      <c r="E26" s="63">
        <v>87.69</v>
      </c>
      <c r="F26" s="63">
        <v>56.75</v>
      </c>
      <c r="G26" s="63">
        <v>254</v>
      </c>
      <c r="H26" s="63">
        <v>41</v>
      </c>
      <c r="I26" s="63">
        <v>0.61</v>
      </c>
      <c r="J26" s="80">
        <v>1.29</v>
      </c>
      <c r="K26" s="21">
        <v>3</v>
      </c>
      <c r="L26" s="63">
        <v>2355311.7999999998</v>
      </c>
      <c r="M26" s="21">
        <v>26</v>
      </c>
      <c r="N26" s="63">
        <v>16516167.869999999</v>
      </c>
      <c r="O26" s="21">
        <v>93</v>
      </c>
      <c r="P26" s="63">
        <v>61047580.490000002</v>
      </c>
      <c r="Q26" s="21">
        <v>183</v>
      </c>
      <c r="R26" s="63">
        <v>122095014.95999999</v>
      </c>
      <c r="S26" s="21">
        <v>327</v>
      </c>
      <c r="T26" s="63">
        <v>215319070.55000001</v>
      </c>
      <c r="U26" s="21">
        <v>457</v>
      </c>
      <c r="V26" s="63">
        <v>303105086.44</v>
      </c>
      <c r="W26" s="21">
        <v>458</v>
      </c>
      <c r="X26" s="63">
        <v>296897304.56999999</v>
      </c>
      <c r="Y26" s="21">
        <v>456</v>
      </c>
      <c r="Z26" s="63">
        <v>296315158.42000002</v>
      </c>
    </row>
    <row r="27" spans="1:26" x14ac:dyDescent="0.35">
      <c r="A27" s="37" t="s">
        <v>22</v>
      </c>
      <c r="B27" s="21">
        <v>321</v>
      </c>
      <c r="C27" s="21">
        <v>471</v>
      </c>
      <c r="D27" s="63">
        <v>387113884.04000002</v>
      </c>
      <c r="E27" s="63">
        <v>88.88</v>
      </c>
      <c r="F27" s="63">
        <v>57.18</v>
      </c>
      <c r="G27" s="63">
        <v>240</v>
      </c>
      <c r="H27" s="63">
        <v>36</v>
      </c>
      <c r="I27" s="63">
        <v>0.65</v>
      </c>
      <c r="J27" s="80">
        <v>1.43</v>
      </c>
      <c r="K27" s="83"/>
      <c r="L27" s="83"/>
      <c r="M27" s="21">
        <v>2</v>
      </c>
      <c r="N27" s="63">
        <v>2266066.2999999998</v>
      </c>
      <c r="O27" s="21">
        <v>14</v>
      </c>
      <c r="P27" s="63">
        <v>15422768.18</v>
      </c>
      <c r="Q27" s="21">
        <v>29</v>
      </c>
      <c r="R27" s="63">
        <v>34900270.960000001</v>
      </c>
      <c r="S27" s="21">
        <v>58</v>
      </c>
      <c r="T27" s="63">
        <v>69108065.049999997</v>
      </c>
      <c r="U27" s="21">
        <v>81</v>
      </c>
      <c r="V27" s="63">
        <v>99649625.840000004</v>
      </c>
      <c r="W27" s="21">
        <v>68</v>
      </c>
      <c r="X27" s="63">
        <v>82178256.189999998</v>
      </c>
      <c r="Y27" s="21">
        <v>69</v>
      </c>
      <c r="Z27" s="63">
        <v>83588831.519999996</v>
      </c>
    </row>
    <row r="28" spans="1:26" x14ac:dyDescent="0.35">
      <c r="A28" s="37" t="s">
        <v>23</v>
      </c>
      <c r="B28" s="21">
        <v>110</v>
      </c>
      <c r="C28" s="21">
        <v>153</v>
      </c>
      <c r="D28" s="63">
        <v>192300718.15000001</v>
      </c>
      <c r="E28" s="63">
        <v>88.65</v>
      </c>
      <c r="F28" s="63">
        <v>54.39</v>
      </c>
      <c r="G28" s="63">
        <v>224</v>
      </c>
      <c r="H28" s="63">
        <v>35</v>
      </c>
      <c r="I28" s="63">
        <v>0.62</v>
      </c>
      <c r="J28" s="80">
        <v>1.53</v>
      </c>
      <c r="K28" s="83"/>
      <c r="L28" s="83"/>
      <c r="M28" s="21">
        <v>1</v>
      </c>
      <c r="N28" s="63">
        <v>1866578.18</v>
      </c>
      <c r="O28" s="21">
        <v>5</v>
      </c>
      <c r="P28" s="63">
        <v>8749007.0600000005</v>
      </c>
      <c r="Q28" s="21">
        <v>15</v>
      </c>
      <c r="R28" s="63">
        <v>26629280.34</v>
      </c>
      <c r="S28" s="21">
        <v>23</v>
      </c>
      <c r="T28" s="63">
        <v>40997228.560000002</v>
      </c>
      <c r="U28" s="21">
        <v>27</v>
      </c>
      <c r="V28" s="63">
        <v>47051245.130000003</v>
      </c>
      <c r="W28" s="21">
        <v>16</v>
      </c>
      <c r="X28" s="63">
        <v>27788485.530000001</v>
      </c>
      <c r="Y28" s="21">
        <v>23</v>
      </c>
      <c r="Z28" s="63">
        <v>39218893.350000001</v>
      </c>
    </row>
    <row r="29" spans="1:26" x14ac:dyDescent="0.35">
      <c r="A29" s="37" t="s">
        <v>24</v>
      </c>
      <c r="B29" s="21">
        <v>55</v>
      </c>
      <c r="C29" s="21">
        <v>70</v>
      </c>
      <c r="D29" s="63">
        <v>132019624.84999999</v>
      </c>
      <c r="E29" s="63">
        <v>89.25</v>
      </c>
      <c r="F29" s="63">
        <v>52.62</v>
      </c>
      <c r="G29" s="63">
        <v>209</v>
      </c>
      <c r="H29" s="63">
        <v>30</v>
      </c>
      <c r="I29" s="63">
        <v>1.04</v>
      </c>
      <c r="J29" s="80">
        <v>1.78</v>
      </c>
      <c r="K29" s="21"/>
      <c r="L29" s="63"/>
      <c r="M29" s="21">
        <v>1</v>
      </c>
      <c r="N29" s="63">
        <v>2083892.5</v>
      </c>
      <c r="O29" s="21">
        <v>2</v>
      </c>
      <c r="P29" s="63">
        <v>4300994.2300000004</v>
      </c>
      <c r="Q29" s="21">
        <v>9</v>
      </c>
      <c r="R29" s="63">
        <v>20923087.600000001</v>
      </c>
      <c r="S29" s="21">
        <v>13</v>
      </c>
      <c r="T29" s="63">
        <v>32417277.949999999</v>
      </c>
      <c r="U29" s="21">
        <v>14</v>
      </c>
      <c r="V29" s="63">
        <v>33373952.16</v>
      </c>
      <c r="W29" s="21">
        <v>6</v>
      </c>
      <c r="X29" s="63">
        <v>14520442.77</v>
      </c>
      <c r="Y29" s="21">
        <v>10</v>
      </c>
      <c r="Z29" s="63">
        <v>24399977.640000001</v>
      </c>
    </row>
    <row r="30" spans="1:26" x14ac:dyDescent="0.35">
      <c r="A30" s="37" t="s">
        <v>25</v>
      </c>
      <c r="B30" s="21">
        <v>32</v>
      </c>
      <c r="C30" s="21">
        <v>37</v>
      </c>
      <c r="D30" s="63">
        <v>135578208.97</v>
      </c>
      <c r="E30" s="63">
        <v>89.41</v>
      </c>
      <c r="F30" s="63">
        <v>48.9</v>
      </c>
      <c r="G30" s="63">
        <v>167</v>
      </c>
      <c r="H30" s="63">
        <v>27</v>
      </c>
      <c r="I30" s="63">
        <v>0.82</v>
      </c>
      <c r="J30" s="80">
        <v>1.63</v>
      </c>
      <c r="K30" s="83"/>
      <c r="L30" s="83"/>
      <c r="M30" s="21"/>
      <c r="N30" s="63"/>
      <c r="O30" s="21">
        <v>2</v>
      </c>
      <c r="P30" s="63">
        <v>7050000</v>
      </c>
      <c r="Q30" s="21">
        <v>7</v>
      </c>
      <c r="R30" s="63">
        <v>30162388.059999999</v>
      </c>
      <c r="S30" s="21">
        <v>10</v>
      </c>
      <c r="T30" s="63">
        <v>44210686.899999999</v>
      </c>
      <c r="U30" s="21">
        <v>8</v>
      </c>
      <c r="V30" s="63">
        <v>31571976.579999998</v>
      </c>
      <c r="W30" s="21">
        <v>1</v>
      </c>
      <c r="X30" s="63">
        <v>3238157.43</v>
      </c>
      <c r="Y30" s="21">
        <v>4</v>
      </c>
      <c r="Z30" s="63">
        <v>19345000</v>
      </c>
    </row>
    <row r="31" spans="1:26" x14ac:dyDescent="0.35">
      <c r="A31" s="38"/>
      <c r="B31" s="22">
        <v>172552</v>
      </c>
      <c r="C31" s="22">
        <v>276625</v>
      </c>
      <c r="D31" s="81">
        <v>18604184637.900002</v>
      </c>
      <c r="E31" s="81">
        <v>77.92</v>
      </c>
      <c r="F31" s="81">
        <v>51.71</v>
      </c>
      <c r="G31" s="81">
        <v>237</v>
      </c>
      <c r="H31" s="81">
        <v>64.16</v>
      </c>
      <c r="I31" s="81">
        <v>0.62</v>
      </c>
      <c r="J31" s="82">
        <v>1.25</v>
      </c>
      <c r="K31" s="22">
        <v>21532</v>
      </c>
      <c r="L31" s="81">
        <v>292828248.70999998</v>
      </c>
      <c r="M31" s="22">
        <v>19301</v>
      </c>
      <c r="N31" s="81">
        <v>823838515.27999997</v>
      </c>
      <c r="O31" s="22">
        <v>20616</v>
      </c>
      <c r="P31" s="81">
        <v>1502130794.3900001</v>
      </c>
      <c r="Q31" s="22">
        <v>21713</v>
      </c>
      <c r="R31" s="81">
        <v>2243524835.5700002</v>
      </c>
      <c r="S31" s="22">
        <v>23546</v>
      </c>
      <c r="T31" s="81">
        <v>3082788620.9299998</v>
      </c>
      <c r="U31" s="22">
        <v>25529</v>
      </c>
      <c r="V31" s="81">
        <v>3802080670.8400002</v>
      </c>
      <c r="W31" s="22">
        <v>24661</v>
      </c>
      <c r="X31" s="81">
        <v>3910652606.48</v>
      </c>
      <c r="Y31" s="22">
        <v>15654</v>
      </c>
      <c r="Z31" s="81">
        <v>2946340345.6999998</v>
      </c>
    </row>
    <row r="32" spans="1:26" x14ac:dyDescent="0.35">
      <c r="A32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0"/>
  <sheetViews>
    <sheetView showGridLines="0" topLeftCell="N1" workbookViewId="0">
      <selection activeCell="W1" sqref="W1:Y1048576"/>
    </sheetView>
  </sheetViews>
  <sheetFormatPr defaultColWidth="11.453125" defaultRowHeight="14.5" x14ac:dyDescent="0.35"/>
  <cols>
    <col min="1" max="1" width="34.26953125" style="7" customWidth="1"/>
    <col min="2" max="3" width="21.453125" style="4" customWidth="1"/>
    <col min="4" max="4" width="19.453125" style="4" bestFit="1" customWidth="1"/>
    <col min="5" max="5" width="21.54296875" style="4" bestFit="1" customWidth="1"/>
    <col min="6" max="6" width="5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</cols>
  <sheetData>
    <row r="1" spans="1:22" x14ac:dyDescent="0.35">
      <c r="A1" s="15" t="s">
        <v>76</v>
      </c>
    </row>
    <row r="2" spans="1:22" x14ac:dyDescent="0.35">
      <c r="A2" s="16" t="str">
        <f>+'LTV cover pool'!A2</f>
        <v>March 2022</v>
      </c>
    </row>
    <row r="3" spans="1:22" x14ac:dyDescent="0.35">
      <c r="A3" s="15" t="s">
        <v>77</v>
      </c>
    </row>
    <row r="4" spans="1:22" x14ac:dyDescent="0.35">
      <c r="A4" s="9"/>
    </row>
    <row r="5" spans="1:22" x14ac:dyDescent="0.35">
      <c r="A5" s="1"/>
      <c r="D5"/>
    </row>
    <row r="6" spans="1:22" x14ac:dyDescent="0.35">
      <c r="A6" s="2"/>
    </row>
    <row r="7" spans="1:22" ht="15.5" x14ac:dyDescent="0.35">
      <c r="A7" s="1"/>
      <c r="K7" s="24" t="s">
        <v>111</v>
      </c>
      <c r="L7" s="24" t="s">
        <v>111</v>
      </c>
      <c r="M7" s="24" t="s">
        <v>112</v>
      </c>
      <c r="N7" s="24" t="s">
        <v>112</v>
      </c>
      <c r="O7" s="24" t="s">
        <v>113</v>
      </c>
      <c r="P7" s="24" t="s">
        <v>113</v>
      </c>
      <c r="Q7" s="24" t="s">
        <v>114</v>
      </c>
      <c r="R7" s="24" t="s">
        <v>114</v>
      </c>
      <c r="S7" s="24" t="s">
        <v>115</v>
      </c>
      <c r="T7" s="24" t="s">
        <v>115</v>
      </c>
      <c r="U7" s="24" t="s">
        <v>116</v>
      </c>
      <c r="V7" s="24" t="s">
        <v>116</v>
      </c>
    </row>
    <row r="8" spans="1:22" ht="31" x14ac:dyDescent="0.35">
      <c r="A8" s="20" t="s">
        <v>84</v>
      </c>
      <c r="B8" s="20" t="s">
        <v>85</v>
      </c>
      <c r="C8" s="20" t="s">
        <v>86</v>
      </c>
      <c r="D8" s="20" t="s">
        <v>78</v>
      </c>
      <c r="E8" s="20" t="s">
        <v>87</v>
      </c>
      <c r="F8" s="20" t="s">
        <v>0</v>
      </c>
      <c r="G8" s="20" t="s">
        <v>79</v>
      </c>
      <c r="H8" s="20" t="s">
        <v>80</v>
      </c>
      <c r="I8" s="20" t="s">
        <v>88</v>
      </c>
      <c r="J8" s="20" t="s">
        <v>89</v>
      </c>
      <c r="K8" s="24" t="s">
        <v>136</v>
      </c>
      <c r="L8" s="24" t="s">
        <v>137</v>
      </c>
      <c r="M8" s="24" t="s">
        <v>138</v>
      </c>
      <c r="N8" s="24" t="s">
        <v>139</v>
      </c>
      <c r="O8" s="24" t="s">
        <v>140</v>
      </c>
      <c r="P8" s="24" t="s">
        <v>141</v>
      </c>
      <c r="Q8" s="24" t="s">
        <v>142</v>
      </c>
      <c r="R8" s="24" t="s">
        <v>143</v>
      </c>
      <c r="S8" s="24" t="s">
        <v>144</v>
      </c>
      <c r="T8" s="24" t="s">
        <v>145</v>
      </c>
      <c r="U8" s="24" t="s">
        <v>146</v>
      </c>
      <c r="V8" s="24" t="s">
        <v>147</v>
      </c>
    </row>
    <row r="9" spans="1:22" s="5" customFormat="1" x14ac:dyDescent="0.35">
      <c r="A9" s="37" t="s">
        <v>1</v>
      </c>
      <c r="B9" s="21">
        <v>1356</v>
      </c>
      <c r="C9" s="21">
        <v>1987</v>
      </c>
      <c r="D9" s="63">
        <v>17621176.620000001</v>
      </c>
      <c r="E9" s="63">
        <v>28.33</v>
      </c>
      <c r="F9" s="63">
        <v>14.25</v>
      </c>
      <c r="G9" s="63">
        <v>57</v>
      </c>
      <c r="H9" s="63">
        <v>134</v>
      </c>
      <c r="I9" s="63">
        <v>1.53</v>
      </c>
      <c r="J9" s="80">
        <v>1.8</v>
      </c>
      <c r="K9" s="21">
        <v>790</v>
      </c>
      <c r="L9" s="63">
        <v>8540481.3599999994</v>
      </c>
      <c r="M9" s="21">
        <v>317</v>
      </c>
      <c r="N9" s="63">
        <v>5235583.05</v>
      </c>
      <c r="O9" s="21">
        <v>123</v>
      </c>
      <c r="P9" s="63">
        <v>1929636.69</v>
      </c>
      <c r="Q9" s="21">
        <v>60</v>
      </c>
      <c r="R9" s="63">
        <v>914145.54</v>
      </c>
      <c r="S9" s="21">
        <v>52</v>
      </c>
      <c r="T9" s="63">
        <v>794915.71</v>
      </c>
      <c r="U9" s="21">
        <v>14</v>
      </c>
      <c r="V9" s="63">
        <v>206414.27</v>
      </c>
    </row>
    <row r="10" spans="1:22" s="5" customFormat="1" x14ac:dyDescent="0.35">
      <c r="A10" s="37" t="s">
        <v>2</v>
      </c>
      <c r="B10" s="21">
        <v>1566</v>
      </c>
      <c r="C10" s="21">
        <v>2208</v>
      </c>
      <c r="D10" s="63">
        <v>58392239.719999999</v>
      </c>
      <c r="E10" s="63">
        <v>45.38</v>
      </c>
      <c r="F10" s="63">
        <v>24.31</v>
      </c>
      <c r="G10" s="63">
        <v>81</v>
      </c>
      <c r="H10" s="63">
        <v>112</v>
      </c>
      <c r="I10" s="63">
        <v>1.36</v>
      </c>
      <c r="J10" s="80">
        <v>1.8</v>
      </c>
      <c r="K10" s="21">
        <v>287</v>
      </c>
      <c r="L10" s="63">
        <v>10173235.74</v>
      </c>
      <c r="M10" s="21">
        <v>467</v>
      </c>
      <c r="N10" s="63">
        <v>17183964.800000001</v>
      </c>
      <c r="O10" s="21">
        <v>321</v>
      </c>
      <c r="P10" s="63">
        <v>12104477.35</v>
      </c>
      <c r="Q10" s="21">
        <v>281</v>
      </c>
      <c r="R10" s="63">
        <v>10570488.34</v>
      </c>
      <c r="S10" s="21">
        <v>145</v>
      </c>
      <c r="T10" s="63">
        <v>5725736.0999999996</v>
      </c>
      <c r="U10" s="21">
        <v>65</v>
      </c>
      <c r="V10" s="63">
        <v>2634337.39</v>
      </c>
    </row>
    <row r="11" spans="1:22" s="5" customFormat="1" x14ac:dyDescent="0.35">
      <c r="A11" s="37" t="s">
        <v>3</v>
      </c>
      <c r="B11" s="21">
        <v>1200</v>
      </c>
      <c r="C11" s="21">
        <v>1605</v>
      </c>
      <c r="D11" s="63">
        <v>74458118.629999995</v>
      </c>
      <c r="E11" s="63">
        <v>56.85</v>
      </c>
      <c r="F11" s="63">
        <v>30.13</v>
      </c>
      <c r="G11" s="63">
        <v>104</v>
      </c>
      <c r="H11" s="63">
        <v>90</v>
      </c>
      <c r="I11" s="63">
        <v>1.39</v>
      </c>
      <c r="J11" s="80">
        <v>1.92</v>
      </c>
      <c r="K11" s="21">
        <v>118</v>
      </c>
      <c r="L11" s="63">
        <v>7172363.25</v>
      </c>
      <c r="M11" s="21">
        <v>256</v>
      </c>
      <c r="N11" s="63">
        <v>15756997.289999999</v>
      </c>
      <c r="O11" s="21">
        <v>248</v>
      </c>
      <c r="P11" s="63">
        <v>15192449.15</v>
      </c>
      <c r="Q11" s="21">
        <v>249</v>
      </c>
      <c r="R11" s="63">
        <v>15542688.84</v>
      </c>
      <c r="S11" s="21">
        <v>214</v>
      </c>
      <c r="T11" s="63">
        <v>13478536.279999999</v>
      </c>
      <c r="U11" s="21">
        <v>115</v>
      </c>
      <c r="V11" s="63">
        <v>7315083.8200000003</v>
      </c>
    </row>
    <row r="12" spans="1:22" s="5" customFormat="1" x14ac:dyDescent="0.35">
      <c r="A12" s="37" t="s">
        <v>4</v>
      </c>
      <c r="B12" s="21">
        <v>862</v>
      </c>
      <c r="C12" s="21">
        <v>1167</v>
      </c>
      <c r="D12" s="63">
        <v>75216069.349999994</v>
      </c>
      <c r="E12" s="63">
        <v>62.77</v>
      </c>
      <c r="F12" s="63">
        <v>34.49</v>
      </c>
      <c r="G12" s="63">
        <v>115</v>
      </c>
      <c r="H12" s="63">
        <v>80</v>
      </c>
      <c r="I12" s="63">
        <v>1.29</v>
      </c>
      <c r="J12" s="80">
        <v>1.91</v>
      </c>
      <c r="K12" s="21">
        <v>41</v>
      </c>
      <c r="L12" s="63">
        <v>3533044.49</v>
      </c>
      <c r="M12" s="21">
        <v>145</v>
      </c>
      <c r="N12" s="63">
        <v>12624542.33</v>
      </c>
      <c r="O12" s="21">
        <v>157</v>
      </c>
      <c r="P12" s="63">
        <v>13689416.359999999</v>
      </c>
      <c r="Q12" s="21">
        <v>185</v>
      </c>
      <c r="R12" s="63">
        <v>16071632.789999999</v>
      </c>
      <c r="S12" s="21">
        <v>205</v>
      </c>
      <c r="T12" s="63">
        <v>17944828.690000001</v>
      </c>
      <c r="U12" s="21">
        <v>129</v>
      </c>
      <c r="V12" s="63">
        <v>11352604.689999999</v>
      </c>
    </row>
    <row r="13" spans="1:22" s="5" customFormat="1" x14ac:dyDescent="0.35">
      <c r="A13" s="37" t="s">
        <v>5</v>
      </c>
      <c r="B13" s="21">
        <v>604</v>
      </c>
      <c r="C13" s="21">
        <v>791</v>
      </c>
      <c r="D13" s="63">
        <v>67814501.400000006</v>
      </c>
      <c r="E13" s="63">
        <v>64.63</v>
      </c>
      <c r="F13" s="63">
        <v>34.67</v>
      </c>
      <c r="G13" s="63">
        <v>118</v>
      </c>
      <c r="H13" s="63">
        <v>75</v>
      </c>
      <c r="I13" s="63">
        <v>1.34</v>
      </c>
      <c r="J13" s="80">
        <v>1.97</v>
      </c>
      <c r="K13" s="21">
        <v>33</v>
      </c>
      <c r="L13" s="63">
        <v>3646446.04</v>
      </c>
      <c r="M13" s="21">
        <v>91</v>
      </c>
      <c r="N13" s="63">
        <v>10193988.220000001</v>
      </c>
      <c r="O13" s="21">
        <v>111</v>
      </c>
      <c r="P13" s="63">
        <v>12455210.32</v>
      </c>
      <c r="Q13" s="21">
        <v>135</v>
      </c>
      <c r="R13" s="63">
        <v>15156865.52</v>
      </c>
      <c r="S13" s="21">
        <v>135</v>
      </c>
      <c r="T13" s="63">
        <v>15314013.02</v>
      </c>
      <c r="U13" s="21">
        <v>99</v>
      </c>
      <c r="V13" s="63">
        <v>11047978.279999999</v>
      </c>
    </row>
    <row r="14" spans="1:22" s="5" customFormat="1" x14ac:dyDescent="0.35">
      <c r="A14" s="37" t="s">
        <v>6</v>
      </c>
      <c r="B14" s="21">
        <v>488</v>
      </c>
      <c r="C14" s="21">
        <v>600</v>
      </c>
      <c r="D14" s="63">
        <v>66837860.18</v>
      </c>
      <c r="E14" s="63">
        <v>64.319999999999993</v>
      </c>
      <c r="F14" s="63">
        <v>34.200000000000003</v>
      </c>
      <c r="G14" s="63">
        <v>118</v>
      </c>
      <c r="H14" s="63">
        <v>77</v>
      </c>
      <c r="I14" s="63">
        <v>1.38</v>
      </c>
      <c r="J14" s="80">
        <v>1.99</v>
      </c>
      <c r="K14" s="21">
        <v>27</v>
      </c>
      <c r="L14" s="63">
        <v>3623669.05</v>
      </c>
      <c r="M14" s="21">
        <v>79</v>
      </c>
      <c r="N14" s="63">
        <v>10774578.029999999</v>
      </c>
      <c r="O14" s="21">
        <v>80</v>
      </c>
      <c r="P14" s="63">
        <v>10893853.939999999</v>
      </c>
      <c r="Q14" s="21">
        <v>123</v>
      </c>
      <c r="R14" s="63">
        <v>17045512.370000001</v>
      </c>
      <c r="S14" s="21">
        <v>103</v>
      </c>
      <c r="T14" s="63">
        <v>14063871.82</v>
      </c>
      <c r="U14" s="21">
        <v>76</v>
      </c>
      <c r="V14" s="63">
        <v>10436374.970000001</v>
      </c>
    </row>
    <row r="15" spans="1:22" s="5" customFormat="1" x14ac:dyDescent="0.35">
      <c r="A15" s="37" t="s">
        <v>7</v>
      </c>
      <c r="B15" s="21">
        <v>369</v>
      </c>
      <c r="C15" s="21">
        <v>464</v>
      </c>
      <c r="D15" s="63">
        <v>59762464.039999999</v>
      </c>
      <c r="E15" s="63">
        <v>64.16</v>
      </c>
      <c r="F15" s="63">
        <v>33.869999999999997</v>
      </c>
      <c r="G15" s="63">
        <v>118</v>
      </c>
      <c r="H15" s="63">
        <v>75</v>
      </c>
      <c r="I15" s="63">
        <v>1.37</v>
      </c>
      <c r="J15" s="80">
        <v>2.0099999999999998</v>
      </c>
      <c r="K15" s="21">
        <v>16</v>
      </c>
      <c r="L15" s="63">
        <v>2594443.2400000002</v>
      </c>
      <c r="M15" s="21">
        <v>66</v>
      </c>
      <c r="N15" s="63">
        <v>10777466.390000001</v>
      </c>
      <c r="O15" s="21">
        <v>65</v>
      </c>
      <c r="P15" s="63">
        <v>10488941.439999999</v>
      </c>
      <c r="Q15" s="21">
        <v>87</v>
      </c>
      <c r="R15" s="63">
        <v>14085882.9</v>
      </c>
      <c r="S15" s="21">
        <v>80</v>
      </c>
      <c r="T15" s="63">
        <v>12883721.26</v>
      </c>
      <c r="U15" s="21">
        <v>55</v>
      </c>
      <c r="V15" s="63">
        <v>8932008.8100000005</v>
      </c>
    </row>
    <row r="16" spans="1:22" s="5" customFormat="1" x14ac:dyDescent="0.35">
      <c r="A16" s="37" t="s">
        <v>8</v>
      </c>
      <c r="B16" s="21">
        <v>294</v>
      </c>
      <c r="C16" s="21">
        <v>375</v>
      </c>
      <c r="D16" s="63">
        <v>54967860.990000002</v>
      </c>
      <c r="E16" s="63">
        <v>65.63</v>
      </c>
      <c r="F16" s="63">
        <v>34.53</v>
      </c>
      <c r="G16" s="63">
        <v>117</v>
      </c>
      <c r="H16" s="63">
        <v>72</v>
      </c>
      <c r="I16" s="63">
        <v>1.31</v>
      </c>
      <c r="J16" s="80">
        <v>1.98</v>
      </c>
      <c r="K16" s="21">
        <v>17</v>
      </c>
      <c r="L16" s="63">
        <v>3189602.87</v>
      </c>
      <c r="M16" s="21">
        <v>39</v>
      </c>
      <c r="N16" s="63">
        <v>7341872.5999999996</v>
      </c>
      <c r="O16" s="21">
        <v>52</v>
      </c>
      <c r="P16" s="63">
        <v>9707666.9199999999</v>
      </c>
      <c r="Q16" s="21">
        <v>71</v>
      </c>
      <c r="R16" s="63">
        <v>13236400.119999999</v>
      </c>
      <c r="S16" s="21">
        <v>82</v>
      </c>
      <c r="T16" s="63">
        <v>15315963.74</v>
      </c>
      <c r="U16" s="21">
        <v>33</v>
      </c>
      <c r="V16" s="63">
        <v>6176354.7400000002</v>
      </c>
    </row>
    <row r="17" spans="1:22" s="5" customFormat="1" x14ac:dyDescent="0.35">
      <c r="A17" s="37" t="s">
        <v>9</v>
      </c>
      <c r="B17" s="21">
        <v>230</v>
      </c>
      <c r="C17" s="21">
        <v>275</v>
      </c>
      <c r="D17" s="63">
        <v>48759965.579999998</v>
      </c>
      <c r="E17" s="63">
        <v>66.03</v>
      </c>
      <c r="F17" s="63">
        <v>35.24</v>
      </c>
      <c r="G17" s="63">
        <v>116</v>
      </c>
      <c r="H17" s="63">
        <v>71</v>
      </c>
      <c r="I17" s="63">
        <v>1.36</v>
      </c>
      <c r="J17" s="80">
        <v>1.98</v>
      </c>
      <c r="K17" s="21">
        <v>9</v>
      </c>
      <c r="L17" s="63">
        <v>1941758.79</v>
      </c>
      <c r="M17" s="21">
        <v>29</v>
      </c>
      <c r="N17" s="63">
        <v>6171309.2000000002</v>
      </c>
      <c r="O17" s="21">
        <v>40</v>
      </c>
      <c r="P17" s="63">
        <v>8455700.7300000004</v>
      </c>
      <c r="Q17" s="21">
        <v>70</v>
      </c>
      <c r="R17" s="63">
        <v>14904594.210000001</v>
      </c>
      <c r="S17" s="21">
        <v>43</v>
      </c>
      <c r="T17" s="63">
        <v>9029770.6600000001</v>
      </c>
      <c r="U17" s="21">
        <v>39</v>
      </c>
      <c r="V17" s="63">
        <v>8256831.9900000002</v>
      </c>
    </row>
    <row r="18" spans="1:22" s="5" customFormat="1" x14ac:dyDescent="0.35">
      <c r="A18" s="37" t="s">
        <v>10</v>
      </c>
      <c r="B18" s="21">
        <v>193</v>
      </c>
      <c r="C18" s="21">
        <v>224</v>
      </c>
      <c r="D18" s="63">
        <v>45814538.899999999</v>
      </c>
      <c r="E18" s="63">
        <v>69.58</v>
      </c>
      <c r="F18" s="63">
        <v>37.299999999999997</v>
      </c>
      <c r="G18" s="63">
        <v>123</v>
      </c>
      <c r="H18" s="63">
        <v>63</v>
      </c>
      <c r="I18" s="63">
        <v>1.31</v>
      </c>
      <c r="J18" s="80">
        <v>2.04</v>
      </c>
      <c r="K18" s="21">
        <v>9</v>
      </c>
      <c r="L18" s="63">
        <v>2138395.17</v>
      </c>
      <c r="M18" s="21">
        <v>23</v>
      </c>
      <c r="N18" s="63">
        <v>5479088.9199999999</v>
      </c>
      <c r="O18" s="21">
        <v>36</v>
      </c>
      <c r="P18" s="63">
        <v>8513269.25</v>
      </c>
      <c r="Q18" s="21">
        <v>34</v>
      </c>
      <c r="R18" s="63">
        <v>8015627.1799999997</v>
      </c>
      <c r="S18" s="21">
        <v>44</v>
      </c>
      <c r="T18" s="63">
        <v>10453612.26</v>
      </c>
      <c r="U18" s="21">
        <v>47</v>
      </c>
      <c r="V18" s="63">
        <v>11214546.119999999</v>
      </c>
    </row>
    <row r="19" spans="1:22" s="5" customFormat="1" x14ac:dyDescent="0.35">
      <c r="A19" s="37" t="s">
        <v>11</v>
      </c>
      <c r="B19" s="21">
        <v>138</v>
      </c>
      <c r="C19" s="21">
        <v>180</v>
      </c>
      <c r="D19" s="63">
        <v>36141776.539999999</v>
      </c>
      <c r="E19" s="63">
        <v>67.09</v>
      </c>
      <c r="F19" s="63">
        <v>35.28</v>
      </c>
      <c r="G19" s="63">
        <v>114</v>
      </c>
      <c r="H19" s="63">
        <v>66</v>
      </c>
      <c r="I19" s="63">
        <v>1.29</v>
      </c>
      <c r="J19" s="80">
        <v>1.97</v>
      </c>
      <c r="K19" s="21">
        <v>8</v>
      </c>
      <c r="L19" s="63">
        <v>2104683.62</v>
      </c>
      <c r="M19" s="21">
        <v>13</v>
      </c>
      <c r="N19" s="63">
        <v>3435751.8</v>
      </c>
      <c r="O19" s="21">
        <v>33</v>
      </c>
      <c r="P19" s="63">
        <v>8700030.0899999999</v>
      </c>
      <c r="Q19" s="21">
        <v>25</v>
      </c>
      <c r="R19" s="63">
        <v>6525406.0999999996</v>
      </c>
      <c r="S19" s="21">
        <v>34</v>
      </c>
      <c r="T19" s="63">
        <v>8830802.3699999992</v>
      </c>
      <c r="U19" s="21">
        <v>25</v>
      </c>
      <c r="V19" s="63">
        <v>6545102.5599999996</v>
      </c>
    </row>
    <row r="20" spans="1:22" s="5" customFormat="1" x14ac:dyDescent="0.35">
      <c r="A20" s="37" t="s">
        <v>12</v>
      </c>
      <c r="B20" s="21">
        <v>125</v>
      </c>
      <c r="C20" s="21">
        <v>152</v>
      </c>
      <c r="D20" s="63">
        <v>36077557.969999999</v>
      </c>
      <c r="E20" s="63">
        <v>67.45</v>
      </c>
      <c r="F20" s="63">
        <v>36.130000000000003</v>
      </c>
      <c r="G20" s="63">
        <v>121</v>
      </c>
      <c r="H20" s="63">
        <v>64</v>
      </c>
      <c r="I20" s="63">
        <v>1.26</v>
      </c>
      <c r="J20" s="80">
        <v>1.89</v>
      </c>
      <c r="K20" s="21">
        <v>5</v>
      </c>
      <c r="L20" s="63">
        <v>1432728.63</v>
      </c>
      <c r="M20" s="21">
        <v>15</v>
      </c>
      <c r="N20" s="63">
        <v>4377830.96</v>
      </c>
      <c r="O20" s="21">
        <v>24</v>
      </c>
      <c r="P20" s="63">
        <v>6909483.6399999997</v>
      </c>
      <c r="Q20" s="21">
        <v>28</v>
      </c>
      <c r="R20" s="63">
        <v>8091416.8700000001</v>
      </c>
      <c r="S20" s="21">
        <v>31</v>
      </c>
      <c r="T20" s="63">
        <v>8932747.0800000001</v>
      </c>
      <c r="U20" s="21">
        <v>22</v>
      </c>
      <c r="V20" s="63">
        <v>6333350.79</v>
      </c>
    </row>
    <row r="21" spans="1:22" s="5" customFormat="1" x14ac:dyDescent="0.35">
      <c r="A21" s="37" t="s">
        <v>13</v>
      </c>
      <c r="B21" s="21">
        <v>123</v>
      </c>
      <c r="C21" s="21">
        <v>152</v>
      </c>
      <c r="D21" s="63">
        <v>38331281.670000002</v>
      </c>
      <c r="E21" s="63">
        <v>71.42</v>
      </c>
      <c r="F21" s="63">
        <v>36.61</v>
      </c>
      <c r="G21" s="63">
        <v>122</v>
      </c>
      <c r="H21" s="63">
        <v>61</v>
      </c>
      <c r="I21" s="63">
        <v>1.3</v>
      </c>
      <c r="J21" s="80">
        <v>2.0499999999999998</v>
      </c>
      <c r="K21" s="21">
        <v>7</v>
      </c>
      <c r="L21" s="63">
        <v>2194122.27</v>
      </c>
      <c r="M21" s="21">
        <v>9</v>
      </c>
      <c r="N21" s="63">
        <v>2850543.24</v>
      </c>
      <c r="O21" s="21">
        <v>26</v>
      </c>
      <c r="P21" s="63">
        <v>8105985.4400000004</v>
      </c>
      <c r="Q21" s="21">
        <v>24</v>
      </c>
      <c r="R21" s="63">
        <v>7436491.25</v>
      </c>
      <c r="S21" s="21">
        <v>38</v>
      </c>
      <c r="T21" s="63">
        <v>11835829.359999999</v>
      </c>
      <c r="U21" s="21">
        <v>19</v>
      </c>
      <c r="V21" s="63">
        <v>5908310.1100000003</v>
      </c>
    </row>
    <row r="22" spans="1:22" s="5" customFormat="1" x14ac:dyDescent="0.35">
      <c r="A22" s="37" t="s">
        <v>14</v>
      </c>
      <c r="B22" s="21">
        <v>95</v>
      </c>
      <c r="C22" s="21">
        <v>105</v>
      </c>
      <c r="D22" s="63">
        <v>32086055.559999999</v>
      </c>
      <c r="E22" s="63">
        <v>70.75</v>
      </c>
      <c r="F22" s="63">
        <v>36.69</v>
      </c>
      <c r="G22" s="63">
        <v>129</v>
      </c>
      <c r="H22" s="63">
        <v>64</v>
      </c>
      <c r="I22" s="63">
        <v>1.36</v>
      </c>
      <c r="J22" s="80">
        <v>2.11</v>
      </c>
      <c r="K22" s="21">
        <v>5</v>
      </c>
      <c r="L22" s="63">
        <v>1648430.86</v>
      </c>
      <c r="M22" s="21">
        <v>8</v>
      </c>
      <c r="N22" s="63">
        <v>2710620.83</v>
      </c>
      <c r="O22" s="21">
        <v>21</v>
      </c>
      <c r="P22" s="63">
        <v>7138118.5199999996</v>
      </c>
      <c r="Q22" s="21">
        <v>17</v>
      </c>
      <c r="R22" s="63">
        <v>5702301.4000000004</v>
      </c>
      <c r="S22" s="21">
        <v>32</v>
      </c>
      <c r="T22" s="63">
        <v>10858144.07</v>
      </c>
      <c r="U22" s="21">
        <v>12</v>
      </c>
      <c r="V22" s="63">
        <v>4028439.88</v>
      </c>
    </row>
    <row r="23" spans="1:22" s="5" customFormat="1" x14ac:dyDescent="0.35">
      <c r="A23" s="37" t="s">
        <v>15</v>
      </c>
      <c r="B23" s="21">
        <v>82</v>
      </c>
      <c r="C23" s="21">
        <v>85</v>
      </c>
      <c r="D23" s="63">
        <v>29646472.859999999</v>
      </c>
      <c r="E23" s="63">
        <v>72.34</v>
      </c>
      <c r="F23" s="63">
        <v>36.56</v>
      </c>
      <c r="G23" s="63">
        <v>123</v>
      </c>
      <c r="H23" s="63">
        <v>58</v>
      </c>
      <c r="I23" s="63">
        <v>1.45</v>
      </c>
      <c r="J23" s="80">
        <v>2.12</v>
      </c>
      <c r="K23" s="21">
        <v>5</v>
      </c>
      <c r="L23" s="63">
        <v>1798887.78</v>
      </c>
      <c r="M23" s="21">
        <v>6</v>
      </c>
      <c r="N23" s="63">
        <v>2184577.87</v>
      </c>
      <c r="O23" s="21">
        <v>12</v>
      </c>
      <c r="P23" s="63">
        <v>4334345.1399999997</v>
      </c>
      <c r="Q23" s="21">
        <v>25</v>
      </c>
      <c r="R23" s="63">
        <v>9056909.7300000004</v>
      </c>
      <c r="S23" s="21">
        <v>20</v>
      </c>
      <c r="T23" s="63">
        <v>7200851.96</v>
      </c>
      <c r="U23" s="21">
        <v>14</v>
      </c>
      <c r="V23" s="63">
        <v>5070900.38</v>
      </c>
    </row>
    <row r="24" spans="1:22" s="5" customFormat="1" x14ac:dyDescent="0.35">
      <c r="A24" s="37" t="s">
        <v>16</v>
      </c>
      <c r="B24" s="21">
        <v>79</v>
      </c>
      <c r="C24" s="21">
        <v>86</v>
      </c>
      <c r="D24" s="63">
        <v>30598251.920000002</v>
      </c>
      <c r="E24" s="63">
        <v>72.540000000000006</v>
      </c>
      <c r="F24" s="63">
        <v>37.33</v>
      </c>
      <c r="G24" s="63">
        <v>126</v>
      </c>
      <c r="H24" s="63">
        <v>56</v>
      </c>
      <c r="I24" s="63">
        <v>1.18</v>
      </c>
      <c r="J24" s="80">
        <v>2.04</v>
      </c>
      <c r="K24" s="21">
        <v>2</v>
      </c>
      <c r="L24" s="63">
        <v>784274.12</v>
      </c>
      <c r="M24" s="21">
        <v>7</v>
      </c>
      <c r="N24" s="63">
        <v>2719765.43</v>
      </c>
      <c r="O24" s="21">
        <v>16</v>
      </c>
      <c r="P24" s="63">
        <v>6176853.7599999998</v>
      </c>
      <c r="Q24" s="21">
        <v>16</v>
      </c>
      <c r="R24" s="63">
        <v>6201284.0499999998</v>
      </c>
      <c r="S24" s="21">
        <v>21</v>
      </c>
      <c r="T24" s="63">
        <v>8107809.6799999997</v>
      </c>
      <c r="U24" s="21">
        <v>17</v>
      </c>
      <c r="V24" s="63">
        <v>6608264.8799999999</v>
      </c>
    </row>
    <row r="25" spans="1:22" s="5" customFormat="1" x14ac:dyDescent="0.35">
      <c r="A25" s="37" t="s">
        <v>17</v>
      </c>
      <c r="B25" s="21">
        <v>71</v>
      </c>
      <c r="C25" s="21">
        <v>78</v>
      </c>
      <c r="D25" s="63">
        <v>29319669.379999999</v>
      </c>
      <c r="E25" s="63">
        <v>73.91</v>
      </c>
      <c r="F25" s="63">
        <v>35.57</v>
      </c>
      <c r="G25" s="63">
        <v>123</v>
      </c>
      <c r="H25" s="63">
        <v>56</v>
      </c>
      <c r="I25" s="63">
        <v>1.43</v>
      </c>
      <c r="J25" s="80">
        <v>2.1</v>
      </c>
      <c r="K25" s="21">
        <v>3</v>
      </c>
      <c r="L25" s="63">
        <v>1237362.22</v>
      </c>
      <c r="M25" s="21">
        <v>5</v>
      </c>
      <c r="N25" s="63">
        <v>2045796.45</v>
      </c>
      <c r="O25" s="21">
        <v>18</v>
      </c>
      <c r="P25" s="63">
        <v>7423927.6699999999</v>
      </c>
      <c r="Q25" s="21">
        <v>19</v>
      </c>
      <c r="R25" s="63">
        <v>7869138.7699999996</v>
      </c>
      <c r="S25" s="21">
        <v>16</v>
      </c>
      <c r="T25" s="63">
        <v>6614955.1699999999</v>
      </c>
      <c r="U25" s="21">
        <v>10</v>
      </c>
      <c r="V25" s="63">
        <v>4128489.1</v>
      </c>
    </row>
    <row r="26" spans="1:22" s="5" customFormat="1" x14ac:dyDescent="0.35">
      <c r="A26" s="37" t="s">
        <v>18</v>
      </c>
      <c r="B26" s="21">
        <v>61</v>
      </c>
      <c r="C26" s="21">
        <v>69</v>
      </c>
      <c r="D26" s="63">
        <v>26677002.780000001</v>
      </c>
      <c r="E26" s="63">
        <v>69.989999999999995</v>
      </c>
      <c r="F26" s="63">
        <v>35.18</v>
      </c>
      <c r="G26" s="63">
        <v>116</v>
      </c>
      <c r="H26" s="63">
        <v>57</v>
      </c>
      <c r="I26" s="63">
        <v>1.23</v>
      </c>
      <c r="J26" s="80">
        <v>1.91</v>
      </c>
      <c r="K26" s="21">
        <v>3</v>
      </c>
      <c r="L26" s="63">
        <v>1303687.4099999999</v>
      </c>
      <c r="M26" s="21">
        <v>9</v>
      </c>
      <c r="N26" s="63">
        <v>3959269.52</v>
      </c>
      <c r="O26" s="21">
        <v>10</v>
      </c>
      <c r="P26" s="63">
        <v>4380840.1900000004</v>
      </c>
      <c r="Q26" s="21">
        <v>15</v>
      </c>
      <c r="R26" s="63">
        <v>6526926.9000000004</v>
      </c>
      <c r="S26" s="21">
        <v>14</v>
      </c>
      <c r="T26" s="63">
        <v>6157373.1100000003</v>
      </c>
      <c r="U26" s="21">
        <v>10</v>
      </c>
      <c r="V26" s="63">
        <v>4348905.6500000004</v>
      </c>
    </row>
    <row r="27" spans="1:22" s="5" customFormat="1" x14ac:dyDescent="0.35">
      <c r="A27" s="37" t="s">
        <v>19</v>
      </c>
      <c r="B27" s="21">
        <v>66</v>
      </c>
      <c r="C27" s="21">
        <v>76</v>
      </c>
      <c r="D27" s="63">
        <v>30496158.550000001</v>
      </c>
      <c r="E27" s="63">
        <v>73.12</v>
      </c>
      <c r="F27" s="63">
        <v>36.96</v>
      </c>
      <c r="G27" s="63">
        <v>122</v>
      </c>
      <c r="H27" s="63">
        <v>58</v>
      </c>
      <c r="I27" s="63">
        <v>1.1299999999999999</v>
      </c>
      <c r="J27" s="80">
        <v>2.0699999999999998</v>
      </c>
      <c r="K27" s="21">
        <v>1</v>
      </c>
      <c r="L27" s="63">
        <v>470503.99</v>
      </c>
      <c r="M27" s="21">
        <v>11</v>
      </c>
      <c r="N27" s="63">
        <v>5085636.4000000004</v>
      </c>
      <c r="O27" s="21">
        <v>7</v>
      </c>
      <c r="P27" s="63">
        <v>3246024.32</v>
      </c>
      <c r="Q27" s="21">
        <v>17</v>
      </c>
      <c r="R27" s="63">
        <v>7802480.7000000002</v>
      </c>
      <c r="S27" s="21">
        <v>14</v>
      </c>
      <c r="T27" s="63">
        <v>6475188.1799999997</v>
      </c>
      <c r="U27" s="21">
        <v>16</v>
      </c>
      <c r="V27" s="63">
        <v>7416324.96</v>
      </c>
    </row>
    <row r="28" spans="1:22" s="5" customFormat="1" x14ac:dyDescent="0.35">
      <c r="A28" s="37" t="s">
        <v>20</v>
      </c>
      <c r="B28" s="21">
        <v>51</v>
      </c>
      <c r="C28" s="21">
        <v>56</v>
      </c>
      <c r="D28" s="63">
        <v>24811494.02</v>
      </c>
      <c r="E28" s="63">
        <v>72.760000000000005</v>
      </c>
      <c r="F28" s="63">
        <v>35.03</v>
      </c>
      <c r="G28" s="63">
        <v>111</v>
      </c>
      <c r="H28" s="63">
        <v>56</v>
      </c>
      <c r="I28" s="63">
        <v>1.48</v>
      </c>
      <c r="J28" s="80">
        <v>1.99</v>
      </c>
      <c r="K28" s="21">
        <v>4</v>
      </c>
      <c r="L28" s="63">
        <v>1963309.8</v>
      </c>
      <c r="M28" s="21">
        <v>7</v>
      </c>
      <c r="N28" s="63">
        <v>3369968.78</v>
      </c>
      <c r="O28" s="21">
        <v>10</v>
      </c>
      <c r="P28" s="63">
        <v>4840234.26</v>
      </c>
      <c r="Q28" s="21">
        <v>10</v>
      </c>
      <c r="R28" s="63">
        <v>4840992.43</v>
      </c>
      <c r="S28" s="21">
        <v>8</v>
      </c>
      <c r="T28" s="63">
        <v>3913402.84</v>
      </c>
      <c r="U28" s="21">
        <v>12</v>
      </c>
      <c r="V28" s="63">
        <v>5883585.9100000001</v>
      </c>
    </row>
    <row r="29" spans="1:22" s="5" customFormat="1" x14ac:dyDescent="0.35">
      <c r="A29" s="37" t="s">
        <v>21</v>
      </c>
      <c r="B29" s="21">
        <v>587</v>
      </c>
      <c r="C29" s="21">
        <v>649</v>
      </c>
      <c r="D29" s="63">
        <v>406166591.20999998</v>
      </c>
      <c r="E29" s="63">
        <v>72.22</v>
      </c>
      <c r="F29" s="63">
        <v>36.909999999999997</v>
      </c>
      <c r="G29" s="63">
        <v>122</v>
      </c>
      <c r="H29" s="63">
        <v>56</v>
      </c>
      <c r="I29" s="63">
        <v>1.23</v>
      </c>
      <c r="J29" s="80">
        <v>1.98</v>
      </c>
      <c r="K29" s="21">
        <v>17</v>
      </c>
      <c r="L29" s="63">
        <v>11525183.17</v>
      </c>
      <c r="M29" s="21">
        <v>67</v>
      </c>
      <c r="N29" s="63">
        <v>48184288.850000001</v>
      </c>
      <c r="O29" s="21">
        <v>94</v>
      </c>
      <c r="P29" s="63">
        <v>65338415.810000002</v>
      </c>
      <c r="Q29" s="21">
        <v>156</v>
      </c>
      <c r="R29" s="63">
        <v>108326195.84</v>
      </c>
      <c r="S29" s="21">
        <v>146</v>
      </c>
      <c r="T29" s="63">
        <v>101378031.77</v>
      </c>
      <c r="U29" s="21">
        <v>107</v>
      </c>
      <c r="V29" s="63">
        <v>71414475.769999996</v>
      </c>
    </row>
    <row r="30" spans="1:22" s="5" customFormat="1" x14ac:dyDescent="0.35">
      <c r="A30" s="37" t="s">
        <v>22</v>
      </c>
      <c r="B30" s="21">
        <v>211</v>
      </c>
      <c r="C30" s="21">
        <v>225</v>
      </c>
      <c r="D30" s="63">
        <v>259283309.31999999</v>
      </c>
      <c r="E30" s="63">
        <v>76.680000000000007</v>
      </c>
      <c r="F30" s="63">
        <v>37.450000000000003</v>
      </c>
      <c r="G30" s="63">
        <v>125</v>
      </c>
      <c r="H30" s="63">
        <v>55</v>
      </c>
      <c r="I30" s="63">
        <v>1.33</v>
      </c>
      <c r="J30" s="80">
        <v>2.02</v>
      </c>
      <c r="K30" s="21">
        <v>4</v>
      </c>
      <c r="L30" s="63">
        <v>4929442.68</v>
      </c>
      <c r="M30" s="21">
        <v>19</v>
      </c>
      <c r="N30" s="63">
        <v>23882620.550000001</v>
      </c>
      <c r="O30" s="21">
        <v>43</v>
      </c>
      <c r="P30" s="63">
        <v>51994884.770000003</v>
      </c>
      <c r="Q30" s="21">
        <v>53</v>
      </c>
      <c r="R30" s="63">
        <v>64609939.07</v>
      </c>
      <c r="S30" s="21">
        <v>50</v>
      </c>
      <c r="T30" s="63">
        <v>61784064.259999998</v>
      </c>
      <c r="U30" s="21">
        <v>42</v>
      </c>
      <c r="V30" s="63">
        <v>52082357.990000002</v>
      </c>
    </row>
    <row r="31" spans="1:22" s="5" customFormat="1" x14ac:dyDescent="0.35">
      <c r="A31" s="37" t="s">
        <v>23</v>
      </c>
      <c r="B31" s="21">
        <v>117</v>
      </c>
      <c r="C31" s="21">
        <v>122</v>
      </c>
      <c r="D31" s="63">
        <v>201534559.96000001</v>
      </c>
      <c r="E31" s="63">
        <v>79.099999999999994</v>
      </c>
      <c r="F31" s="63">
        <v>37.69</v>
      </c>
      <c r="G31" s="63">
        <v>131</v>
      </c>
      <c r="H31" s="63">
        <v>48</v>
      </c>
      <c r="I31" s="63">
        <v>1.37</v>
      </c>
      <c r="J31" s="80">
        <v>2</v>
      </c>
      <c r="K31" s="21">
        <v>3</v>
      </c>
      <c r="L31" s="63">
        <v>5403775.6200000001</v>
      </c>
      <c r="M31" s="21">
        <v>9</v>
      </c>
      <c r="N31" s="63">
        <v>15022200.68</v>
      </c>
      <c r="O31" s="21">
        <v>17</v>
      </c>
      <c r="P31" s="63">
        <v>29649161.079999998</v>
      </c>
      <c r="Q31" s="21">
        <v>34</v>
      </c>
      <c r="R31" s="63">
        <v>59739094.359999999</v>
      </c>
      <c r="S31" s="21">
        <v>35</v>
      </c>
      <c r="T31" s="63">
        <v>59967721.969999999</v>
      </c>
      <c r="U31" s="21">
        <v>19</v>
      </c>
      <c r="V31" s="63">
        <v>31752606.25</v>
      </c>
    </row>
    <row r="32" spans="1:22" s="5" customFormat="1" x14ac:dyDescent="0.35">
      <c r="A32" s="37" t="s">
        <v>24</v>
      </c>
      <c r="B32" s="21">
        <v>100</v>
      </c>
      <c r="C32" s="21">
        <v>102</v>
      </c>
      <c r="D32" s="63">
        <v>239345592.69</v>
      </c>
      <c r="E32" s="63">
        <v>83.36</v>
      </c>
      <c r="F32" s="63">
        <v>39.57</v>
      </c>
      <c r="G32" s="63">
        <v>128</v>
      </c>
      <c r="H32" s="63">
        <v>41</v>
      </c>
      <c r="I32" s="63">
        <v>1.17</v>
      </c>
      <c r="J32" s="80">
        <v>1.95</v>
      </c>
      <c r="K32" s="21">
        <v>4</v>
      </c>
      <c r="L32" s="63">
        <v>8944488.9499999993</v>
      </c>
      <c r="M32" s="21">
        <v>8</v>
      </c>
      <c r="N32" s="63">
        <v>17973795.579999998</v>
      </c>
      <c r="O32" s="21">
        <v>5</v>
      </c>
      <c r="P32" s="63">
        <v>13800026.300000001</v>
      </c>
      <c r="Q32" s="21">
        <v>31</v>
      </c>
      <c r="R32" s="63">
        <v>73995805.620000005</v>
      </c>
      <c r="S32" s="21">
        <v>32</v>
      </c>
      <c r="T32" s="63">
        <v>75431830.879999995</v>
      </c>
      <c r="U32" s="21">
        <v>20</v>
      </c>
      <c r="V32" s="63">
        <v>49199645.359999999</v>
      </c>
    </row>
    <row r="33" spans="1:22" s="6" customFormat="1" x14ac:dyDescent="0.35">
      <c r="A33" s="37" t="s">
        <v>25</v>
      </c>
      <c r="B33" s="21">
        <v>110</v>
      </c>
      <c r="C33" s="21">
        <v>112</v>
      </c>
      <c r="D33" s="63">
        <v>709159397.51999998</v>
      </c>
      <c r="E33" s="63">
        <v>85.07</v>
      </c>
      <c r="F33" s="63">
        <v>43.73</v>
      </c>
      <c r="G33" s="63">
        <v>124</v>
      </c>
      <c r="H33" s="63">
        <v>43</v>
      </c>
      <c r="I33" s="63">
        <v>1.35</v>
      </c>
      <c r="J33" s="80">
        <v>2.08</v>
      </c>
      <c r="K33" s="21">
        <v>2</v>
      </c>
      <c r="L33" s="63">
        <v>6100698.8300000001</v>
      </c>
      <c r="M33" s="21">
        <v>10</v>
      </c>
      <c r="N33" s="63">
        <v>49647863.189999998</v>
      </c>
      <c r="O33" s="21">
        <v>13</v>
      </c>
      <c r="P33" s="63">
        <v>63056691.700000003</v>
      </c>
      <c r="Q33" s="21">
        <v>19</v>
      </c>
      <c r="R33" s="63">
        <v>110349932.45999999</v>
      </c>
      <c r="S33" s="21">
        <v>36</v>
      </c>
      <c r="T33" s="63">
        <v>260101322</v>
      </c>
      <c r="U33" s="21">
        <v>30</v>
      </c>
      <c r="V33" s="63">
        <v>219902889.34</v>
      </c>
    </row>
    <row r="34" spans="1:22" x14ac:dyDescent="0.35">
      <c r="A34" s="38"/>
      <c r="B34" s="22">
        <v>9178</v>
      </c>
      <c r="C34" s="22">
        <v>11945</v>
      </c>
      <c r="D34" s="81">
        <v>2699319967.3600001</v>
      </c>
      <c r="E34" s="81">
        <v>74.97</v>
      </c>
      <c r="F34" s="81">
        <v>38.020000000000003</v>
      </c>
      <c r="G34" s="81">
        <v>121</v>
      </c>
      <c r="H34" s="81">
        <v>67.52</v>
      </c>
      <c r="I34" s="81">
        <v>1.31</v>
      </c>
      <c r="J34" s="82">
        <v>2.0099999999999998</v>
      </c>
      <c r="K34" s="22">
        <v>1420</v>
      </c>
      <c r="L34" s="81">
        <v>98395019.950000003</v>
      </c>
      <c r="M34" s="22">
        <v>1715</v>
      </c>
      <c r="N34" s="81">
        <v>288989920.95999998</v>
      </c>
      <c r="O34" s="22">
        <v>1582</v>
      </c>
      <c r="P34" s="81">
        <v>388525644.83999997</v>
      </c>
      <c r="Q34" s="22">
        <v>1784</v>
      </c>
      <c r="R34" s="81">
        <v>612618153.36000001</v>
      </c>
      <c r="S34" s="22">
        <v>1630</v>
      </c>
      <c r="T34" s="81">
        <v>752595044.24000001</v>
      </c>
      <c r="U34" s="22">
        <v>1047</v>
      </c>
      <c r="V34" s="81">
        <v>558196184.00999999</v>
      </c>
    </row>
    <row r="35" spans="1:22" x14ac:dyDescent="0.35">
      <c r="A35" s="3"/>
    </row>
    <row r="36" spans="1:22" x14ac:dyDescent="0.35">
      <c r="D36"/>
    </row>
    <row r="37" spans="1:22" x14ac:dyDescent="0.35">
      <c r="D37"/>
    </row>
    <row r="38" spans="1:22" x14ac:dyDescent="0.35">
      <c r="D38"/>
    </row>
    <row r="39" spans="1:22" x14ac:dyDescent="0.35">
      <c r="D39"/>
    </row>
    <row r="40" spans="1:22" x14ac:dyDescent="0.35">
      <c r="D4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0"/>
  <sheetViews>
    <sheetView showGridLines="0" topLeftCell="V13" workbookViewId="0">
      <selection activeCell="B6" sqref="B6:Z38"/>
    </sheetView>
  </sheetViews>
  <sheetFormatPr defaultColWidth="11.453125" defaultRowHeight="14.5" x14ac:dyDescent="0.35"/>
  <cols>
    <col min="1" max="1" width="35.7265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March 2022</v>
      </c>
    </row>
    <row r="3" spans="1:26" x14ac:dyDescent="0.35">
      <c r="A3" s="15" t="s">
        <v>77</v>
      </c>
    </row>
    <row r="4" spans="1:2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26" ht="42.75" customHeight="1" x14ac:dyDescent="0.35">
      <c r="A5" s="20" t="s">
        <v>90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</row>
    <row r="6" spans="1:26" x14ac:dyDescent="0.35">
      <c r="A6" s="17" t="s">
        <v>26</v>
      </c>
      <c r="B6" s="21">
        <v>2131</v>
      </c>
      <c r="C6" s="21">
        <v>3485</v>
      </c>
      <c r="D6" s="63">
        <v>9715885.8399999999</v>
      </c>
      <c r="E6" s="63">
        <v>37.18</v>
      </c>
      <c r="F6" s="63">
        <v>16.46</v>
      </c>
      <c r="G6" s="63">
        <v>3</v>
      </c>
      <c r="H6" s="63">
        <v>119</v>
      </c>
      <c r="I6" s="63">
        <v>1.64</v>
      </c>
      <c r="J6" s="80">
        <v>2.36</v>
      </c>
      <c r="K6" s="21">
        <v>2112</v>
      </c>
      <c r="L6" s="63">
        <v>5414678.0300000003</v>
      </c>
      <c r="M6" s="21">
        <v>7</v>
      </c>
      <c r="N6" s="63">
        <v>517363.20000000001</v>
      </c>
      <c r="O6" s="21">
        <v>1</v>
      </c>
      <c r="P6" s="63">
        <v>1200000</v>
      </c>
      <c r="Q6" s="21">
        <v>8</v>
      </c>
      <c r="R6" s="63">
        <v>1755445.95</v>
      </c>
      <c r="S6" s="21">
        <v>1</v>
      </c>
      <c r="T6" s="63">
        <v>201694.21</v>
      </c>
      <c r="U6" s="21">
        <v>1</v>
      </c>
      <c r="V6" s="63">
        <v>458404.45</v>
      </c>
      <c r="W6" s="21"/>
      <c r="X6" s="63"/>
      <c r="Y6" s="21">
        <v>1</v>
      </c>
      <c r="Z6" s="63">
        <v>168300</v>
      </c>
    </row>
    <row r="7" spans="1:26" x14ac:dyDescent="0.35">
      <c r="A7" s="17" t="s">
        <v>27</v>
      </c>
      <c r="B7" s="21">
        <v>1991</v>
      </c>
      <c r="C7" s="21">
        <v>3202</v>
      </c>
      <c r="D7" s="63">
        <v>16145376.26</v>
      </c>
      <c r="E7" s="63">
        <v>20.61</v>
      </c>
      <c r="F7" s="63">
        <v>10.09</v>
      </c>
      <c r="G7" s="63">
        <v>9</v>
      </c>
      <c r="H7" s="63">
        <v>156</v>
      </c>
      <c r="I7" s="63">
        <v>1.58</v>
      </c>
      <c r="J7" s="80">
        <v>2.29</v>
      </c>
      <c r="K7" s="21">
        <v>1952</v>
      </c>
      <c r="L7" s="63">
        <v>11728332.289999999</v>
      </c>
      <c r="M7" s="21">
        <v>19</v>
      </c>
      <c r="N7" s="63">
        <v>2270678.4500000002</v>
      </c>
      <c r="O7" s="21">
        <v>7</v>
      </c>
      <c r="P7" s="63">
        <v>197159.72</v>
      </c>
      <c r="Q7" s="21">
        <v>6</v>
      </c>
      <c r="R7" s="63">
        <v>480090.88</v>
      </c>
      <c r="S7" s="21">
        <v>6</v>
      </c>
      <c r="T7" s="63">
        <v>1448140.85</v>
      </c>
      <c r="U7" s="21">
        <v>1</v>
      </c>
      <c r="V7" s="63">
        <v>20974.07</v>
      </c>
      <c r="W7" s="21"/>
      <c r="X7" s="63"/>
      <c r="Y7" s="21"/>
      <c r="Z7" s="63"/>
    </row>
    <row r="8" spans="1:26" x14ac:dyDescent="0.35">
      <c r="A8" s="17" t="s">
        <v>28</v>
      </c>
      <c r="B8" s="21">
        <v>4606</v>
      </c>
      <c r="C8" s="21">
        <v>7442</v>
      </c>
      <c r="D8" s="63">
        <v>90653604.25</v>
      </c>
      <c r="E8" s="63">
        <v>38.159999999999997</v>
      </c>
      <c r="F8" s="63">
        <v>17.04</v>
      </c>
      <c r="G8" s="63">
        <v>17</v>
      </c>
      <c r="H8" s="63">
        <v>130</v>
      </c>
      <c r="I8" s="63">
        <v>1.28</v>
      </c>
      <c r="J8" s="80">
        <v>1.78</v>
      </c>
      <c r="K8" s="21">
        <v>4306</v>
      </c>
      <c r="L8" s="63">
        <v>51313454.07</v>
      </c>
      <c r="M8" s="21">
        <v>270</v>
      </c>
      <c r="N8" s="63">
        <v>12382471.630000001</v>
      </c>
      <c r="O8" s="21">
        <v>19</v>
      </c>
      <c r="P8" s="63">
        <v>13744724.01</v>
      </c>
      <c r="Q8" s="21">
        <v>2</v>
      </c>
      <c r="R8" s="63">
        <v>66701.16</v>
      </c>
      <c r="S8" s="21">
        <v>7</v>
      </c>
      <c r="T8" s="63">
        <v>9580093.3800000008</v>
      </c>
      <c r="U8" s="21">
        <v>1</v>
      </c>
      <c r="V8" s="63">
        <v>66160</v>
      </c>
      <c r="W8" s="21"/>
      <c r="X8" s="63"/>
      <c r="Y8" s="83">
        <v>1</v>
      </c>
      <c r="Z8" s="83">
        <v>3500000</v>
      </c>
    </row>
    <row r="9" spans="1:26" x14ac:dyDescent="0.35">
      <c r="A9" s="17" t="s">
        <v>29</v>
      </c>
      <c r="B9" s="21">
        <v>5689</v>
      </c>
      <c r="C9" s="21">
        <v>9277</v>
      </c>
      <c r="D9" s="63">
        <v>157400993.03999999</v>
      </c>
      <c r="E9" s="63">
        <v>35.96</v>
      </c>
      <c r="F9" s="63">
        <v>20.190000000000001</v>
      </c>
      <c r="G9" s="63">
        <v>31</v>
      </c>
      <c r="H9" s="63">
        <v>130</v>
      </c>
      <c r="I9" s="63">
        <v>1.31</v>
      </c>
      <c r="J9" s="80">
        <v>1.83</v>
      </c>
      <c r="K9" s="21">
        <v>4050</v>
      </c>
      <c r="L9" s="63">
        <v>63377493.409999996</v>
      </c>
      <c r="M9" s="21">
        <v>1472</v>
      </c>
      <c r="N9" s="63">
        <v>49880043.969999999</v>
      </c>
      <c r="O9" s="21">
        <v>137</v>
      </c>
      <c r="P9" s="63">
        <v>14818599.060000001</v>
      </c>
      <c r="Q9" s="21">
        <v>20</v>
      </c>
      <c r="R9" s="63">
        <v>1891141.17</v>
      </c>
      <c r="S9" s="21">
        <v>5</v>
      </c>
      <c r="T9" s="63">
        <v>637635.6</v>
      </c>
      <c r="U9" s="21">
        <v>4</v>
      </c>
      <c r="V9" s="63">
        <v>26692605.300000001</v>
      </c>
      <c r="W9" s="21"/>
      <c r="X9" s="63"/>
      <c r="Y9" s="21">
        <v>1</v>
      </c>
      <c r="Z9" s="63">
        <v>103474.53</v>
      </c>
    </row>
    <row r="10" spans="1:26" x14ac:dyDescent="0.35">
      <c r="A10" s="17" t="s">
        <v>30</v>
      </c>
      <c r="B10" s="21">
        <v>5964</v>
      </c>
      <c r="C10" s="21">
        <v>9594</v>
      </c>
      <c r="D10" s="63">
        <v>190183443.65000001</v>
      </c>
      <c r="E10" s="63">
        <v>28.18</v>
      </c>
      <c r="F10" s="63">
        <v>18.73</v>
      </c>
      <c r="G10" s="63">
        <v>42</v>
      </c>
      <c r="H10" s="63">
        <v>153</v>
      </c>
      <c r="I10" s="63">
        <v>1.22</v>
      </c>
      <c r="J10" s="80">
        <v>1.49</v>
      </c>
      <c r="K10" s="21">
        <v>2793</v>
      </c>
      <c r="L10" s="63">
        <v>46393470.920000002</v>
      </c>
      <c r="M10" s="21">
        <v>2629</v>
      </c>
      <c r="N10" s="63">
        <v>82741624.090000004</v>
      </c>
      <c r="O10" s="21">
        <v>441</v>
      </c>
      <c r="P10" s="63">
        <v>29597557.289999999</v>
      </c>
      <c r="Q10" s="21">
        <v>72</v>
      </c>
      <c r="R10" s="63">
        <v>17688745.359999999</v>
      </c>
      <c r="S10" s="21">
        <v>21</v>
      </c>
      <c r="T10" s="63">
        <v>13075246.18</v>
      </c>
      <c r="U10" s="21">
        <v>3</v>
      </c>
      <c r="V10" s="63">
        <v>129776.4</v>
      </c>
      <c r="W10" s="21">
        <v>1</v>
      </c>
      <c r="X10" s="63">
        <v>9609.2199999999993</v>
      </c>
      <c r="Y10" s="21">
        <v>4</v>
      </c>
      <c r="Z10" s="63">
        <v>547414.18999999994</v>
      </c>
    </row>
    <row r="11" spans="1:26" x14ac:dyDescent="0.35">
      <c r="A11" s="17" t="s">
        <v>31</v>
      </c>
      <c r="B11" s="21">
        <v>5837</v>
      </c>
      <c r="C11" s="21">
        <v>9251</v>
      </c>
      <c r="D11" s="63">
        <v>277544721.98000002</v>
      </c>
      <c r="E11" s="63">
        <v>43.41</v>
      </c>
      <c r="F11" s="63">
        <v>24.32</v>
      </c>
      <c r="G11" s="63">
        <v>54</v>
      </c>
      <c r="H11" s="63">
        <v>123</v>
      </c>
      <c r="I11" s="63">
        <v>1.1399999999999999</v>
      </c>
      <c r="J11" s="80">
        <v>1.47</v>
      </c>
      <c r="K11" s="21">
        <v>1822</v>
      </c>
      <c r="L11" s="63">
        <v>38284823.32</v>
      </c>
      <c r="M11" s="21">
        <v>2818</v>
      </c>
      <c r="N11" s="63">
        <v>97258522.019999996</v>
      </c>
      <c r="O11" s="21">
        <v>843</v>
      </c>
      <c r="P11" s="63">
        <v>60827080.380000003</v>
      </c>
      <c r="Q11" s="21">
        <v>272</v>
      </c>
      <c r="R11" s="63">
        <v>29870954.449999999</v>
      </c>
      <c r="S11" s="21">
        <v>63</v>
      </c>
      <c r="T11" s="63">
        <v>45002029.68</v>
      </c>
      <c r="U11" s="21">
        <v>13</v>
      </c>
      <c r="V11" s="63">
        <v>5679735.0199999996</v>
      </c>
      <c r="W11" s="21">
        <v>3</v>
      </c>
      <c r="X11" s="63">
        <v>349360.18</v>
      </c>
      <c r="Y11" s="21">
        <v>3</v>
      </c>
      <c r="Z11" s="63">
        <v>272216.93</v>
      </c>
    </row>
    <row r="12" spans="1:26" x14ac:dyDescent="0.35">
      <c r="A12" s="17" t="s">
        <v>32</v>
      </c>
      <c r="B12" s="21">
        <v>5494</v>
      </c>
      <c r="C12" s="21">
        <v>8738</v>
      </c>
      <c r="D12" s="63">
        <v>301502679.86000001</v>
      </c>
      <c r="E12" s="63">
        <v>41.94</v>
      </c>
      <c r="F12" s="63">
        <v>24.25</v>
      </c>
      <c r="G12" s="63">
        <v>66</v>
      </c>
      <c r="H12" s="63">
        <v>130</v>
      </c>
      <c r="I12" s="63">
        <v>1.0900000000000001</v>
      </c>
      <c r="J12" s="80">
        <v>1.43</v>
      </c>
      <c r="K12" s="21">
        <v>1270</v>
      </c>
      <c r="L12" s="63">
        <v>28438879.550000001</v>
      </c>
      <c r="M12" s="21">
        <v>2304</v>
      </c>
      <c r="N12" s="63">
        <v>99541265.159999996</v>
      </c>
      <c r="O12" s="21">
        <v>1268</v>
      </c>
      <c r="P12" s="63">
        <v>88824262.870000005</v>
      </c>
      <c r="Q12" s="21">
        <v>467</v>
      </c>
      <c r="R12" s="63">
        <v>54643788.469999999</v>
      </c>
      <c r="S12" s="21">
        <v>145</v>
      </c>
      <c r="T12" s="63">
        <v>24756957.579999998</v>
      </c>
      <c r="U12" s="21">
        <v>34</v>
      </c>
      <c r="V12" s="63">
        <v>4856629.6100000003</v>
      </c>
      <c r="W12" s="21">
        <v>5</v>
      </c>
      <c r="X12" s="63">
        <v>360836.62</v>
      </c>
      <c r="Y12" s="21">
        <v>1</v>
      </c>
      <c r="Z12" s="63">
        <v>80060</v>
      </c>
    </row>
    <row r="13" spans="1:26" x14ac:dyDescent="0.35">
      <c r="A13" s="17" t="s">
        <v>33</v>
      </c>
      <c r="B13" s="21">
        <v>5464</v>
      </c>
      <c r="C13" s="21">
        <v>8701</v>
      </c>
      <c r="D13" s="63">
        <v>392397328.94</v>
      </c>
      <c r="E13" s="63">
        <v>51.21</v>
      </c>
      <c r="F13" s="63">
        <v>29.33</v>
      </c>
      <c r="G13" s="63">
        <v>78</v>
      </c>
      <c r="H13" s="63">
        <v>112</v>
      </c>
      <c r="I13" s="63">
        <v>1.17</v>
      </c>
      <c r="J13" s="80">
        <v>1.56</v>
      </c>
      <c r="K13" s="21">
        <v>1013</v>
      </c>
      <c r="L13" s="63">
        <v>23628140.420000002</v>
      </c>
      <c r="M13" s="21">
        <v>1705</v>
      </c>
      <c r="N13" s="63">
        <v>77945899.170000002</v>
      </c>
      <c r="O13" s="21">
        <v>1741</v>
      </c>
      <c r="P13" s="63">
        <v>120222729.69</v>
      </c>
      <c r="Q13" s="21">
        <v>653</v>
      </c>
      <c r="R13" s="63">
        <v>90721623.010000005</v>
      </c>
      <c r="S13" s="21">
        <v>264</v>
      </c>
      <c r="T13" s="63">
        <v>46981477.82</v>
      </c>
      <c r="U13" s="21">
        <v>73</v>
      </c>
      <c r="V13" s="63">
        <v>31809017.300000001</v>
      </c>
      <c r="W13" s="21">
        <v>11</v>
      </c>
      <c r="X13" s="63">
        <v>700462.3</v>
      </c>
      <c r="Y13" s="21">
        <v>4</v>
      </c>
      <c r="Z13" s="63">
        <v>387979.23</v>
      </c>
    </row>
    <row r="14" spans="1:26" x14ac:dyDescent="0.35">
      <c r="A14" s="17" t="s">
        <v>34</v>
      </c>
      <c r="B14" s="21">
        <v>6565</v>
      </c>
      <c r="C14" s="21">
        <v>10341</v>
      </c>
      <c r="D14" s="63">
        <v>487768156.88</v>
      </c>
      <c r="E14" s="63">
        <v>52.68</v>
      </c>
      <c r="F14" s="63">
        <v>29.95</v>
      </c>
      <c r="G14" s="63">
        <v>90</v>
      </c>
      <c r="H14" s="63">
        <v>118</v>
      </c>
      <c r="I14" s="63">
        <v>1.1000000000000001</v>
      </c>
      <c r="J14" s="80">
        <v>1.54</v>
      </c>
      <c r="K14" s="21">
        <v>794</v>
      </c>
      <c r="L14" s="63">
        <v>23836991.75</v>
      </c>
      <c r="M14" s="21">
        <v>1767</v>
      </c>
      <c r="N14" s="63">
        <v>84933639.590000004</v>
      </c>
      <c r="O14" s="21">
        <v>2326</v>
      </c>
      <c r="P14" s="63">
        <v>155464866.63999999</v>
      </c>
      <c r="Q14" s="21">
        <v>1103</v>
      </c>
      <c r="R14" s="63">
        <v>132971985.86</v>
      </c>
      <c r="S14" s="21">
        <v>408</v>
      </c>
      <c r="T14" s="63">
        <v>63823839.189999998</v>
      </c>
      <c r="U14" s="21">
        <v>140</v>
      </c>
      <c r="V14" s="63">
        <v>24419599.879999999</v>
      </c>
      <c r="W14" s="21">
        <v>23</v>
      </c>
      <c r="X14" s="63">
        <v>1745732.03</v>
      </c>
      <c r="Y14" s="21">
        <v>4</v>
      </c>
      <c r="Z14" s="63">
        <v>571501.93999999994</v>
      </c>
    </row>
    <row r="15" spans="1:26" x14ac:dyDescent="0.35">
      <c r="A15" s="17" t="s">
        <v>35</v>
      </c>
      <c r="B15" s="21">
        <v>6694</v>
      </c>
      <c r="C15" s="21">
        <v>10527</v>
      </c>
      <c r="D15" s="63">
        <v>623690058.17999995</v>
      </c>
      <c r="E15" s="63">
        <v>60.33</v>
      </c>
      <c r="F15" s="63">
        <v>33.380000000000003</v>
      </c>
      <c r="G15" s="63">
        <v>102</v>
      </c>
      <c r="H15" s="63">
        <v>104</v>
      </c>
      <c r="I15" s="63">
        <v>1.04</v>
      </c>
      <c r="J15" s="80">
        <v>1.58</v>
      </c>
      <c r="K15" s="21">
        <v>567</v>
      </c>
      <c r="L15" s="63">
        <v>20575852.719999999</v>
      </c>
      <c r="M15" s="21">
        <v>1477</v>
      </c>
      <c r="N15" s="63">
        <v>101305983.7</v>
      </c>
      <c r="O15" s="21">
        <v>2227</v>
      </c>
      <c r="P15" s="63">
        <v>152999288.55000001</v>
      </c>
      <c r="Q15" s="21">
        <v>1420</v>
      </c>
      <c r="R15" s="63">
        <v>153291149.49000001</v>
      </c>
      <c r="S15" s="21">
        <v>708</v>
      </c>
      <c r="T15" s="63">
        <v>115581112.97</v>
      </c>
      <c r="U15" s="21">
        <v>240</v>
      </c>
      <c r="V15" s="63">
        <v>73696430.370000005</v>
      </c>
      <c r="W15" s="21">
        <v>47</v>
      </c>
      <c r="X15" s="63">
        <v>5433903.8399999999</v>
      </c>
      <c r="Y15" s="21">
        <v>8</v>
      </c>
      <c r="Z15" s="63">
        <v>806336.54</v>
      </c>
    </row>
    <row r="16" spans="1:26" x14ac:dyDescent="0.35">
      <c r="A16" s="17" t="s">
        <v>36</v>
      </c>
      <c r="B16" s="21">
        <v>6687</v>
      </c>
      <c r="C16" s="21">
        <v>10485</v>
      </c>
      <c r="D16" s="63">
        <v>744497530.40999997</v>
      </c>
      <c r="E16" s="63">
        <v>65.34</v>
      </c>
      <c r="F16" s="63">
        <v>37.03</v>
      </c>
      <c r="G16" s="63">
        <v>114</v>
      </c>
      <c r="H16" s="63">
        <v>95</v>
      </c>
      <c r="I16" s="63">
        <v>1.03</v>
      </c>
      <c r="J16" s="80">
        <v>1.58</v>
      </c>
      <c r="K16" s="21">
        <v>446</v>
      </c>
      <c r="L16" s="63">
        <v>15143716.210000001</v>
      </c>
      <c r="M16" s="21">
        <v>1110</v>
      </c>
      <c r="N16" s="63">
        <v>78469553</v>
      </c>
      <c r="O16" s="21">
        <v>1968</v>
      </c>
      <c r="P16" s="63">
        <v>153971458.63999999</v>
      </c>
      <c r="Q16" s="21">
        <v>1672</v>
      </c>
      <c r="R16" s="63">
        <v>196380849.96000001</v>
      </c>
      <c r="S16" s="21">
        <v>944</v>
      </c>
      <c r="T16" s="63">
        <v>153999134.16999999</v>
      </c>
      <c r="U16" s="21">
        <v>420</v>
      </c>
      <c r="V16" s="63">
        <v>134703420.16</v>
      </c>
      <c r="W16" s="21">
        <v>95</v>
      </c>
      <c r="X16" s="63">
        <v>8343352.9500000002</v>
      </c>
      <c r="Y16" s="21">
        <v>32</v>
      </c>
      <c r="Z16" s="63">
        <v>3486045.32</v>
      </c>
    </row>
    <row r="17" spans="1:26" x14ac:dyDescent="0.35">
      <c r="A17" s="17" t="s">
        <v>37</v>
      </c>
      <c r="B17" s="21">
        <v>5928</v>
      </c>
      <c r="C17" s="21">
        <v>9155</v>
      </c>
      <c r="D17" s="63">
        <v>650084060.63</v>
      </c>
      <c r="E17" s="63">
        <v>65.52</v>
      </c>
      <c r="F17" s="63">
        <v>37.799999999999997</v>
      </c>
      <c r="G17" s="63">
        <v>126</v>
      </c>
      <c r="H17" s="63">
        <v>101</v>
      </c>
      <c r="I17" s="63">
        <v>1.06</v>
      </c>
      <c r="J17" s="80">
        <v>1.48</v>
      </c>
      <c r="K17" s="21">
        <v>265</v>
      </c>
      <c r="L17" s="63">
        <v>7493017.2800000003</v>
      </c>
      <c r="M17" s="21">
        <v>830</v>
      </c>
      <c r="N17" s="63">
        <v>57170176.380000003</v>
      </c>
      <c r="O17" s="21">
        <v>1551</v>
      </c>
      <c r="P17" s="63">
        <v>120887591.7</v>
      </c>
      <c r="Q17" s="21">
        <v>1701</v>
      </c>
      <c r="R17" s="63">
        <v>177615028.72</v>
      </c>
      <c r="S17" s="21">
        <v>1001</v>
      </c>
      <c r="T17" s="63">
        <v>184414858.81999999</v>
      </c>
      <c r="U17" s="21">
        <v>481</v>
      </c>
      <c r="V17" s="63">
        <v>93792558.469999999</v>
      </c>
      <c r="W17" s="21">
        <v>80</v>
      </c>
      <c r="X17" s="63">
        <v>7178004.1500000004</v>
      </c>
      <c r="Y17" s="21">
        <v>19</v>
      </c>
      <c r="Z17" s="63">
        <v>1532825.11</v>
      </c>
    </row>
    <row r="18" spans="1:26" x14ac:dyDescent="0.35">
      <c r="A18" s="17" t="s">
        <v>38</v>
      </c>
      <c r="B18" s="21">
        <v>5554</v>
      </c>
      <c r="C18" s="21">
        <v>8580</v>
      </c>
      <c r="D18" s="63">
        <v>749109616.92999995</v>
      </c>
      <c r="E18" s="63">
        <v>72.239999999999995</v>
      </c>
      <c r="F18" s="63">
        <v>39.99</v>
      </c>
      <c r="G18" s="63">
        <v>137</v>
      </c>
      <c r="H18" s="63">
        <v>79</v>
      </c>
      <c r="I18" s="63">
        <v>1.04</v>
      </c>
      <c r="J18" s="80">
        <v>1.6</v>
      </c>
      <c r="K18" s="21">
        <v>199</v>
      </c>
      <c r="L18" s="63">
        <v>6612743.6799999997</v>
      </c>
      <c r="M18" s="21">
        <v>614</v>
      </c>
      <c r="N18" s="63">
        <v>56416611.049999997</v>
      </c>
      <c r="O18" s="21">
        <v>1184</v>
      </c>
      <c r="P18" s="63">
        <v>114710933.62</v>
      </c>
      <c r="Q18" s="21">
        <v>1553</v>
      </c>
      <c r="R18" s="63">
        <v>199051757.93000001</v>
      </c>
      <c r="S18" s="21">
        <v>1165</v>
      </c>
      <c r="T18" s="63">
        <v>196970494.19</v>
      </c>
      <c r="U18" s="21">
        <v>641</v>
      </c>
      <c r="V18" s="63">
        <v>148474932.5</v>
      </c>
      <c r="W18" s="21">
        <v>149</v>
      </c>
      <c r="X18" s="63">
        <v>18583626.149999999</v>
      </c>
      <c r="Y18" s="21">
        <v>49</v>
      </c>
      <c r="Z18" s="63">
        <v>8288517.8099999996</v>
      </c>
    </row>
    <row r="19" spans="1:26" x14ac:dyDescent="0.35">
      <c r="A19" s="17" t="s">
        <v>39</v>
      </c>
      <c r="B19" s="21">
        <v>7459</v>
      </c>
      <c r="C19" s="21">
        <v>11800</v>
      </c>
      <c r="D19" s="63">
        <v>845838767.57000005</v>
      </c>
      <c r="E19" s="63">
        <v>68.11</v>
      </c>
      <c r="F19" s="63">
        <v>40.22</v>
      </c>
      <c r="G19" s="63">
        <v>150</v>
      </c>
      <c r="H19" s="63">
        <v>105</v>
      </c>
      <c r="I19" s="63">
        <v>0.86</v>
      </c>
      <c r="J19" s="80">
        <v>1.33</v>
      </c>
      <c r="K19" s="21">
        <v>282</v>
      </c>
      <c r="L19" s="63">
        <v>9130454.1500000004</v>
      </c>
      <c r="M19" s="21">
        <v>745</v>
      </c>
      <c r="N19" s="63">
        <v>64285027.93</v>
      </c>
      <c r="O19" s="21">
        <v>1383</v>
      </c>
      <c r="P19" s="63">
        <v>120843532.90000001</v>
      </c>
      <c r="Q19" s="21">
        <v>2073</v>
      </c>
      <c r="R19" s="63">
        <v>230286163.69</v>
      </c>
      <c r="S19" s="21">
        <v>1667</v>
      </c>
      <c r="T19" s="63">
        <v>223470282.25999999</v>
      </c>
      <c r="U19" s="21">
        <v>987</v>
      </c>
      <c r="V19" s="63">
        <v>160571425.94999999</v>
      </c>
      <c r="W19" s="21">
        <v>274</v>
      </c>
      <c r="X19" s="63">
        <v>31798662.969999999</v>
      </c>
      <c r="Y19" s="21">
        <v>48</v>
      </c>
      <c r="Z19" s="63">
        <v>5453217.7199999997</v>
      </c>
    </row>
    <row r="20" spans="1:26" x14ac:dyDescent="0.35">
      <c r="A20" s="17" t="s">
        <v>40</v>
      </c>
      <c r="B20" s="21">
        <v>7874</v>
      </c>
      <c r="C20" s="21">
        <v>12233</v>
      </c>
      <c r="D20" s="63">
        <v>955177480.04999995</v>
      </c>
      <c r="E20" s="63">
        <v>73.069999999999993</v>
      </c>
      <c r="F20" s="63">
        <v>42.96</v>
      </c>
      <c r="G20" s="63">
        <v>162</v>
      </c>
      <c r="H20" s="63">
        <v>90</v>
      </c>
      <c r="I20" s="63">
        <v>0.78</v>
      </c>
      <c r="J20" s="80">
        <v>1.31</v>
      </c>
      <c r="K20" s="21">
        <v>215</v>
      </c>
      <c r="L20" s="63">
        <v>8895906.9700000007</v>
      </c>
      <c r="M20" s="21">
        <v>621</v>
      </c>
      <c r="N20" s="63">
        <v>45970244.560000002</v>
      </c>
      <c r="O20" s="21">
        <v>1274</v>
      </c>
      <c r="P20" s="63">
        <v>116796889.84999999</v>
      </c>
      <c r="Q20" s="21">
        <v>1908</v>
      </c>
      <c r="R20" s="63">
        <v>215679849.41</v>
      </c>
      <c r="S20" s="21">
        <v>1922</v>
      </c>
      <c r="T20" s="63">
        <v>275351300.24000001</v>
      </c>
      <c r="U20" s="21">
        <v>1352</v>
      </c>
      <c r="V20" s="63">
        <v>223101970.63</v>
      </c>
      <c r="W20" s="21">
        <v>425</v>
      </c>
      <c r="X20" s="63">
        <v>47147337.770000003</v>
      </c>
      <c r="Y20" s="21">
        <v>157</v>
      </c>
      <c r="Z20" s="63">
        <v>22233980.620000001</v>
      </c>
    </row>
    <row r="21" spans="1:26" x14ac:dyDescent="0.35">
      <c r="A21" s="17" t="s">
        <v>41</v>
      </c>
      <c r="B21" s="21">
        <v>7774</v>
      </c>
      <c r="C21" s="21">
        <v>12130</v>
      </c>
      <c r="D21" s="63">
        <v>1127361744.6700001</v>
      </c>
      <c r="E21" s="63">
        <v>78.67</v>
      </c>
      <c r="F21" s="63">
        <v>45.81</v>
      </c>
      <c r="G21" s="63">
        <v>173</v>
      </c>
      <c r="H21" s="63">
        <v>77</v>
      </c>
      <c r="I21" s="63">
        <v>0.81</v>
      </c>
      <c r="J21" s="80">
        <v>1.45</v>
      </c>
      <c r="K21" s="21">
        <v>200</v>
      </c>
      <c r="L21" s="63">
        <v>8301248.0800000001</v>
      </c>
      <c r="M21" s="21">
        <v>487</v>
      </c>
      <c r="N21" s="63">
        <v>37776077.759999998</v>
      </c>
      <c r="O21" s="21">
        <v>988</v>
      </c>
      <c r="P21" s="63">
        <v>104679242.41</v>
      </c>
      <c r="Q21" s="21">
        <v>1606</v>
      </c>
      <c r="R21" s="63">
        <v>219224252.81</v>
      </c>
      <c r="S21" s="21">
        <v>1863</v>
      </c>
      <c r="T21" s="63">
        <v>349085961.32999998</v>
      </c>
      <c r="U21" s="21">
        <v>1728</v>
      </c>
      <c r="V21" s="63">
        <v>291226671.97000003</v>
      </c>
      <c r="W21" s="21">
        <v>624</v>
      </c>
      <c r="X21" s="63">
        <v>77992932.459999993</v>
      </c>
      <c r="Y21" s="21">
        <v>278</v>
      </c>
      <c r="Z21" s="63">
        <v>39075357.850000001</v>
      </c>
    </row>
    <row r="22" spans="1:26" x14ac:dyDescent="0.35">
      <c r="A22" s="17" t="s">
        <v>42</v>
      </c>
      <c r="B22" s="21">
        <v>5252</v>
      </c>
      <c r="C22" s="21">
        <v>8375</v>
      </c>
      <c r="D22" s="63">
        <v>601525450.64999998</v>
      </c>
      <c r="E22" s="63">
        <v>70.260000000000005</v>
      </c>
      <c r="F22" s="63">
        <v>46.07</v>
      </c>
      <c r="G22" s="63">
        <v>185</v>
      </c>
      <c r="H22" s="63">
        <v>104</v>
      </c>
      <c r="I22" s="63">
        <v>0.75</v>
      </c>
      <c r="J22" s="80">
        <v>1.18</v>
      </c>
      <c r="K22" s="21">
        <v>97</v>
      </c>
      <c r="L22" s="63">
        <v>3212262.58</v>
      </c>
      <c r="M22" s="21">
        <v>329</v>
      </c>
      <c r="N22" s="63">
        <v>22348011.379999999</v>
      </c>
      <c r="O22" s="21">
        <v>626</v>
      </c>
      <c r="P22" s="63">
        <v>59453170.729999997</v>
      </c>
      <c r="Q22" s="21">
        <v>1023</v>
      </c>
      <c r="R22" s="63">
        <v>113315528.95999999</v>
      </c>
      <c r="S22" s="21">
        <v>1336</v>
      </c>
      <c r="T22" s="63">
        <v>164352803.66999999</v>
      </c>
      <c r="U22" s="21">
        <v>1087</v>
      </c>
      <c r="V22" s="63">
        <v>145850611.66</v>
      </c>
      <c r="W22" s="21">
        <v>573</v>
      </c>
      <c r="X22" s="63">
        <v>68890593.560000002</v>
      </c>
      <c r="Y22" s="21">
        <v>181</v>
      </c>
      <c r="Z22" s="63">
        <v>24102468.109999999</v>
      </c>
    </row>
    <row r="23" spans="1:26" x14ac:dyDescent="0.35">
      <c r="A23" s="17" t="s">
        <v>43</v>
      </c>
      <c r="B23" s="21">
        <v>5269</v>
      </c>
      <c r="C23" s="21">
        <v>8232</v>
      </c>
      <c r="D23" s="63">
        <v>634440550.23000002</v>
      </c>
      <c r="E23" s="63">
        <v>75.7</v>
      </c>
      <c r="F23" s="63">
        <v>47.33</v>
      </c>
      <c r="G23" s="63">
        <v>198</v>
      </c>
      <c r="H23" s="63">
        <v>87</v>
      </c>
      <c r="I23" s="63">
        <v>0.8</v>
      </c>
      <c r="J23" s="80">
        <v>1.37</v>
      </c>
      <c r="K23" s="21">
        <v>94</v>
      </c>
      <c r="L23" s="63">
        <v>2606561.4900000002</v>
      </c>
      <c r="M23" s="21">
        <v>254</v>
      </c>
      <c r="N23" s="63">
        <v>18085166.48</v>
      </c>
      <c r="O23" s="21">
        <v>553</v>
      </c>
      <c r="P23" s="63">
        <v>59990636.469999999</v>
      </c>
      <c r="Q23" s="21">
        <v>980</v>
      </c>
      <c r="R23" s="63">
        <v>112795727.25</v>
      </c>
      <c r="S23" s="21">
        <v>1262</v>
      </c>
      <c r="T23" s="63">
        <v>162300432.25999999</v>
      </c>
      <c r="U23" s="21">
        <v>1242</v>
      </c>
      <c r="V23" s="63">
        <v>166660362.18000001</v>
      </c>
      <c r="W23" s="21">
        <v>736</v>
      </c>
      <c r="X23" s="63">
        <v>90150859.030000001</v>
      </c>
      <c r="Y23" s="21">
        <v>148</v>
      </c>
      <c r="Z23" s="63">
        <v>21850805.07</v>
      </c>
    </row>
    <row r="24" spans="1:26" x14ac:dyDescent="0.35">
      <c r="A24" s="17" t="s">
        <v>44</v>
      </c>
      <c r="B24" s="21">
        <v>7046</v>
      </c>
      <c r="C24" s="21">
        <v>11160</v>
      </c>
      <c r="D24" s="63">
        <v>880020409.91999996</v>
      </c>
      <c r="E24" s="63">
        <v>73.97</v>
      </c>
      <c r="F24" s="63">
        <v>49.17</v>
      </c>
      <c r="G24" s="63">
        <v>210</v>
      </c>
      <c r="H24" s="63">
        <v>98</v>
      </c>
      <c r="I24" s="63">
        <v>0.69</v>
      </c>
      <c r="J24" s="80">
        <v>1.19</v>
      </c>
      <c r="K24" s="21">
        <v>98</v>
      </c>
      <c r="L24" s="63">
        <v>3195298.79</v>
      </c>
      <c r="M24" s="21">
        <v>317</v>
      </c>
      <c r="N24" s="63">
        <v>24995393.43</v>
      </c>
      <c r="O24" s="21">
        <v>681</v>
      </c>
      <c r="P24" s="63">
        <v>64142885.149999999</v>
      </c>
      <c r="Q24" s="21">
        <v>1154</v>
      </c>
      <c r="R24" s="63">
        <v>132882615.66</v>
      </c>
      <c r="S24" s="21">
        <v>1733</v>
      </c>
      <c r="T24" s="63">
        <v>227211715.24000001</v>
      </c>
      <c r="U24" s="21">
        <v>1682</v>
      </c>
      <c r="V24" s="63">
        <v>236936512.78</v>
      </c>
      <c r="W24" s="21">
        <v>1049</v>
      </c>
      <c r="X24" s="63">
        <v>142468725.62</v>
      </c>
      <c r="Y24" s="21">
        <v>332</v>
      </c>
      <c r="Z24" s="63">
        <v>48187263.25</v>
      </c>
    </row>
    <row r="25" spans="1:26" x14ac:dyDescent="0.35">
      <c r="A25" s="17" t="s">
        <v>45</v>
      </c>
      <c r="B25" s="21">
        <v>7257</v>
      </c>
      <c r="C25" s="21">
        <v>11477</v>
      </c>
      <c r="D25" s="63">
        <v>951197236.80999994</v>
      </c>
      <c r="E25" s="63">
        <v>79.7</v>
      </c>
      <c r="F25" s="63">
        <v>51.52</v>
      </c>
      <c r="G25" s="63">
        <v>222</v>
      </c>
      <c r="H25" s="63">
        <v>79</v>
      </c>
      <c r="I25" s="63">
        <v>0.6</v>
      </c>
      <c r="J25" s="80">
        <v>1.18</v>
      </c>
      <c r="K25" s="21">
        <v>68</v>
      </c>
      <c r="L25" s="63">
        <v>2513549.4500000002</v>
      </c>
      <c r="M25" s="21">
        <v>277</v>
      </c>
      <c r="N25" s="63">
        <v>21311531.199999999</v>
      </c>
      <c r="O25" s="21">
        <v>555</v>
      </c>
      <c r="P25" s="63">
        <v>51977799.75</v>
      </c>
      <c r="Q25" s="21">
        <v>1038</v>
      </c>
      <c r="R25" s="63">
        <v>128669574.59999999</v>
      </c>
      <c r="S25" s="21">
        <v>1612</v>
      </c>
      <c r="T25" s="63">
        <v>223678695.16</v>
      </c>
      <c r="U25" s="21">
        <v>1845</v>
      </c>
      <c r="V25" s="63">
        <v>257506716.02000001</v>
      </c>
      <c r="W25" s="21">
        <v>1228</v>
      </c>
      <c r="X25" s="63">
        <v>168342386.06</v>
      </c>
      <c r="Y25" s="21">
        <v>634</v>
      </c>
      <c r="Z25" s="63">
        <v>97196984.569999993</v>
      </c>
    </row>
    <row r="26" spans="1:26" x14ac:dyDescent="0.35">
      <c r="A26" s="17" t="s">
        <v>46</v>
      </c>
      <c r="B26" s="21">
        <v>6351</v>
      </c>
      <c r="C26" s="21">
        <v>10028</v>
      </c>
      <c r="D26" s="63">
        <v>913470620.13</v>
      </c>
      <c r="E26" s="63">
        <v>83.07</v>
      </c>
      <c r="F26" s="63">
        <v>52.99</v>
      </c>
      <c r="G26" s="63">
        <v>233</v>
      </c>
      <c r="H26" s="63">
        <v>68</v>
      </c>
      <c r="I26" s="63">
        <v>0.59</v>
      </c>
      <c r="J26" s="80">
        <v>1.28</v>
      </c>
      <c r="K26" s="21">
        <v>52</v>
      </c>
      <c r="L26" s="63">
        <v>1754960.98</v>
      </c>
      <c r="M26" s="21">
        <v>189</v>
      </c>
      <c r="N26" s="63">
        <v>14025950.949999999</v>
      </c>
      <c r="O26" s="21">
        <v>444</v>
      </c>
      <c r="P26" s="63">
        <v>54072562.149999999</v>
      </c>
      <c r="Q26" s="21">
        <v>773</v>
      </c>
      <c r="R26" s="63">
        <v>106776984.87</v>
      </c>
      <c r="S26" s="21">
        <v>1315</v>
      </c>
      <c r="T26" s="63">
        <v>194493745.56999999</v>
      </c>
      <c r="U26" s="21">
        <v>1629</v>
      </c>
      <c r="V26" s="63">
        <v>249261556.50999999</v>
      </c>
      <c r="W26" s="21">
        <v>1293</v>
      </c>
      <c r="X26" s="63">
        <v>183129908.81999999</v>
      </c>
      <c r="Y26" s="21">
        <v>656</v>
      </c>
      <c r="Z26" s="63">
        <v>109954950.28</v>
      </c>
    </row>
    <row r="27" spans="1:26" x14ac:dyDescent="0.35">
      <c r="A27" s="17" t="s">
        <v>47</v>
      </c>
      <c r="B27" s="21">
        <v>3696</v>
      </c>
      <c r="C27" s="21">
        <v>5881</v>
      </c>
      <c r="D27" s="63">
        <v>501935347.47000003</v>
      </c>
      <c r="E27" s="63">
        <v>78.569999999999993</v>
      </c>
      <c r="F27" s="63">
        <v>54.34</v>
      </c>
      <c r="G27" s="63">
        <v>245</v>
      </c>
      <c r="H27" s="63">
        <v>84</v>
      </c>
      <c r="I27" s="63">
        <v>0.72</v>
      </c>
      <c r="J27" s="80">
        <v>1.19</v>
      </c>
      <c r="K27" s="21">
        <v>38</v>
      </c>
      <c r="L27" s="63">
        <v>1170778.01</v>
      </c>
      <c r="M27" s="21">
        <v>103</v>
      </c>
      <c r="N27" s="63">
        <v>6909488.3899999997</v>
      </c>
      <c r="O27" s="21">
        <v>229</v>
      </c>
      <c r="P27" s="63">
        <v>23397316.989999998</v>
      </c>
      <c r="Q27" s="21">
        <v>416</v>
      </c>
      <c r="R27" s="63">
        <v>50493123.539999999</v>
      </c>
      <c r="S27" s="21">
        <v>741</v>
      </c>
      <c r="T27" s="63">
        <v>95213093.409999996</v>
      </c>
      <c r="U27" s="21">
        <v>1025</v>
      </c>
      <c r="V27" s="63">
        <v>141640218.13</v>
      </c>
      <c r="W27" s="21">
        <v>862</v>
      </c>
      <c r="X27" s="63">
        <v>126949894.48</v>
      </c>
      <c r="Y27" s="21">
        <v>282</v>
      </c>
      <c r="Z27" s="63">
        <v>56161434.520000003</v>
      </c>
    </row>
    <row r="28" spans="1:26" x14ac:dyDescent="0.35">
      <c r="A28" s="17" t="s">
        <v>48</v>
      </c>
      <c r="B28" s="21">
        <v>4750</v>
      </c>
      <c r="C28" s="21">
        <v>7672</v>
      </c>
      <c r="D28" s="63">
        <v>700618302.22000003</v>
      </c>
      <c r="E28" s="63">
        <v>81.45</v>
      </c>
      <c r="F28" s="63">
        <v>54.85</v>
      </c>
      <c r="G28" s="63">
        <v>258</v>
      </c>
      <c r="H28" s="63">
        <v>71</v>
      </c>
      <c r="I28" s="63">
        <v>0.87</v>
      </c>
      <c r="J28" s="80">
        <v>1.43</v>
      </c>
      <c r="K28" s="21">
        <v>38</v>
      </c>
      <c r="L28" s="63">
        <v>1237016.68</v>
      </c>
      <c r="M28" s="21">
        <v>100</v>
      </c>
      <c r="N28" s="63">
        <v>7710103.4000000004</v>
      </c>
      <c r="O28" s="21">
        <v>249</v>
      </c>
      <c r="P28" s="63">
        <v>25701848.57</v>
      </c>
      <c r="Q28" s="21">
        <v>509</v>
      </c>
      <c r="R28" s="63">
        <v>63950635.939999998</v>
      </c>
      <c r="S28" s="21">
        <v>928</v>
      </c>
      <c r="T28" s="63">
        <v>128923640.42</v>
      </c>
      <c r="U28" s="21">
        <v>1353</v>
      </c>
      <c r="V28" s="63">
        <v>213404562.41</v>
      </c>
      <c r="W28" s="21">
        <v>1185</v>
      </c>
      <c r="X28" s="63">
        <v>190246593.81999999</v>
      </c>
      <c r="Y28" s="21">
        <v>388</v>
      </c>
      <c r="Z28" s="63">
        <v>69443900.980000004</v>
      </c>
    </row>
    <row r="29" spans="1:26" x14ac:dyDescent="0.35">
      <c r="A29" s="17" t="s">
        <v>49</v>
      </c>
      <c r="B29" s="21">
        <v>6588</v>
      </c>
      <c r="C29" s="21">
        <v>10655</v>
      </c>
      <c r="D29" s="63">
        <v>964155998.33000004</v>
      </c>
      <c r="E29" s="63">
        <v>81.62</v>
      </c>
      <c r="F29" s="63">
        <v>56.32</v>
      </c>
      <c r="G29" s="63">
        <v>270</v>
      </c>
      <c r="H29" s="63">
        <v>74</v>
      </c>
      <c r="I29" s="63">
        <v>0.79</v>
      </c>
      <c r="J29" s="80">
        <v>1.28</v>
      </c>
      <c r="K29" s="21">
        <v>44</v>
      </c>
      <c r="L29" s="63">
        <v>1868030.09</v>
      </c>
      <c r="M29" s="21">
        <v>122</v>
      </c>
      <c r="N29" s="63">
        <v>8865473.6799999997</v>
      </c>
      <c r="O29" s="21">
        <v>324</v>
      </c>
      <c r="P29" s="63">
        <v>35583225.619999997</v>
      </c>
      <c r="Q29" s="21">
        <v>642</v>
      </c>
      <c r="R29" s="63">
        <v>77833828.769999996</v>
      </c>
      <c r="S29" s="21">
        <v>1121</v>
      </c>
      <c r="T29" s="63">
        <v>155027470.75999999</v>
      </c>
      <c r="U29" s="21">
        <v>1764</v>
      </c>
      <c r="V29" s="63">
        <v>259119000.44999999</v>
      </c>
      <c r="W29" s="21">
        <v>1775</v>
      </c>
      <c r="X29" s="63">
        <v>284125758.55000001</v>
      </c>
      <c r="Y29" s="21">
        <v>796</v>
      </c>
      <c r="Z29" s="63">
        <v>141733210.41</v>
      </c>
    </row>
    <row r="30" spans="1:26" x14ac:dyDescent="0.35">
      <c r="A30" s="17" t="s">
        <v>50</v>
      </c>
      <c r="B30" s="21">
        <v>7802</v>
      </c>
      <c r="C30" s="21">
        <v>12442</v>
      </c>
      <c r="D30" s="63">
        <v>1170202846.8299999</v>
      </c>
      <c r="E30" s="63">
        <v>85.62</v>
      </c>
      <c r="F30" s="63">
        <v>57.85</v>
      </c>
      <c r="G30" s="63">
        <v>282</v>
      </c>
      <c r="H30" s="63">
        <v>60</v>
      </c>
      <c r="I30" s="63">
        <v>0.61</v>
      </c>
      <c r="J30" s="80">
        <v>1.17</v>
      </c>
      <c r="K30" s="21">
        <v>44</v>
      </c>
      <c r="L30" s="63">
        <v>1325134.68</v>
      </c>
      <c r="M30" s="21">
        <v>109</v>
      </c>
      <c r="N30" s="63">
        <v>9140321.1199999992</v>
      </c>
      <c r="O30" s="21">
        <v>316</v>
      </c>
      <c r="P30" s="63">
        <v>34779521.25</v>
      </c>
      <c r="Q30" s="21">
        <v>656</v>
      </c>
      <c r="R30" s="63">
        <v>86376346</v>
      </c>
      <c r="S30" s="21">
        <v>1158</v>
      </c>
      <c r="T30" s="63">
        <v>162585010.38</v>
      </c>
      <c r="U30" s="21">
        <v>2017</v>
      </c>
      <c r="V30" s="63">
        <v>306056872.44</v>
      </c>
      <c r="W30" s="21">
        <v>2352</v>
      </c>
      <c r="X30" s="63">
        <v>370822069.30000001</v>
      </c>
      <c r="Y30" s="21">
        <v>1150</v>
      </c>
      <c r="Z30" s="63">
        <v>199117571.66</v>
      </c>
    </row>
    <row r="31" spans="1:26" x14ac:dyDescent="0.35">
      <c r="A31" s="17" t="s">
        <v>51</v>
      </c>
      <c r="B31" s="21">
        <v>7397</v>
      </c>
      <c r="C31" s="21">
        <v>11846</v>
      </c>
      <c r="D31" s="63">
        <v>1183580770.1900001</v>
      </c>
      <c r="E31" s="63">
        <v>87.65</v>
      </c>
      <c r="F31" s="63">
        <v>59.56</v>
      </c>
      <c r="G31" s="63">
        <v>293</v>
      </c>
      <c r="H31" s="63">
        <v>64</v>
      </c>
      <c r="I31" s="63">
        <v>0.56999999999999995</v>
      </c>
      <c r="J31" s="80">
        <v>1.21</v>
      </c>
      <c r="K31" s="21">
        <v>35</v>
      </c>
      <c r="L31" s="63">
        <v>1198572.99</v>
      </c>
      <c r="M31" s="21">
        <v>119</v>
      </c>
      <c r="N31" s="63">
        <v>8411413.2599999998</v>
      </c>
      <c r="O31" s="21">
        <v>267</v>
      </c>
      <c r="P31" s="63">
        <v>31684572.5</v>
      </c>
      <c r="Q31" s="21">
        <v>487</v>
      </c>
      <c r="R31" s="63">
        <v>63159588.060000002</v>
      </c>
      <c r="S31" s="21">
        <v>1008</v>
      </c>
      <c r="T31" s="63">
        <v>155275574.25999999</v>
      </c>
      <c r="U31" s="21">
        <v>1698</v>
      </c>
      <c r="V31" s="63">
        <v>269450910.25</v>
      </c>
      <c r="W31" s="21">
        <v>2539</v>
      </c>
      <c r="X31" s="63">
        <v>420642665.56</v>
      </c>
      <c r="Y31" s="21">
        <v>1244</v>
      </c>
      <c r="Z31" s="63">
        <v>233757473.31</v>
      </c>
    </row>
    <row r="32" spans="1:26" x14ac:dyDescent="0.35">
      <c r="A32" s="17" t="s">
        <v>52</v>
      </c>
      <c r="B32" s="21">
        <v>5416</v>
      </c>
      <c r="C32" s="21">
        <v>8666</v>
      </c>
      <c r="D32" s="63">
        <v>871580181.74000001</v>
      </c>
      <c r="E32" s="63">
        <v>86.2</v>
      </c>
      <c r="F32" s="63">
        <v>60.46</v>
      </c>
      <c r="G32" s="63">
        <v>306</v>
      </c>
      <c r="H32" s="63">
        <v>62</v>
      </c>
      <c r="I32" s="63">
        <v>0.6</v>
      </c>
      <c r="J32" s="80">
        <v>1.25</v>
      </c>
      <c r="K32" s="21">
        <v>16</v>
      </c>
      <c r="L32" s="63">
        <v>519770.4</v>
      </c>
      <c r="M32" s="21">
        <v>69</v>
      </c>
      <c r="N32" s="63">
        <v>5721913.1100000003</v>
      </c>
      <c r="O32" s="21">
        <v>163</v>
      </c>
      <c r="P32" s="63">
        <v>17489084.859999999</v>
      </c>
      <c r="Q32" s="21">
        <v>340</v>
      </c>
      <c r="R32" s="63">
        <v>47575436.210000001</v>
      </c>
      <c r="S32" s="21">
        <v>650</v>
      </c>
      <c r="T32" s="63">
        <v>99733449.939999998</v>
      </c>
      <c r="U32" s="21">
        <v>1121</v>
      </c>
      <c r="V32" s="63">
        <v>174968692</v>
      </c>
      <c r="W32" s="21">
        <v>2256</v>
      </c>
      <c r="X32" s="63">
        <v>372421824.80000001</v>
      </c>
      <c r="Y32" s="21">
        <v>801</v>
      </c>
      <c r="Z32" s="63">
        <v>153150010.41999999</v>
      </c>
    </row>
    <row r="33" spans="1:26" x14ac:dyDescent="0.35">
      <c r="A33" s="17" t="s">
        <v>53</v>
      </c>
      <c r="B33" s="21">
        <v>5611</v>
      </c>
      <c r="C33" s="21">
        <v>8995</v>
      </c>
      <c r="D33" s="63">
        <v>965615361.26999998</v>
      </c>
      <c r="E33" s="63">
        <v>89.94</v>
      </c>
      <c r="F33" s="63">
        <v>62</v>
      </c>
      <c r="G33" s="63">
        <v>318</v>
      </c>
      <c r="H33" s="63">
        <v>43</v>
      </c>
      <c r="I33" s="63">
        <v>0.55000000000000004</v>
      </c>
      <c r="J33" s="80">
        <v>1.32</v>
      </c>
      <c r="K33" s="21">
        <v>15</v>
      </c>
      <c r="L33" s="63">
        <v>454180.29</v>
      </c>
      <c r="M33" s="21">
        <v>51</v>
      </c>
      <c r="N33" s="63">
        <v>5623393.4000000004</v>
      </c>
      <c r="O33" s="21">
        <v>117</v>
      </c>
      <c r="P33" s="63">
        <v>14839444.550000001</v>
      </c>
      <c r="Q33" s="21">
        <v>270</v>
      </c>
      <c r="R33" s="63">
        <v>39596520.700000003</v>
      </c>
      <c r="S33" s="21">
        <v>615</v>
      </c>
      <c r="T33" s="63">
        <v>99717980.010000005</v>
      </c>
      <c r="U33" s="21">
        <v>1058</v>
      </c>
      <c r="V33" s="63">
        <v>182867754.93000001</v>
      </c>
      <c r="W33" s="21">
        <v>1954</v>
      </c>
      <c r="X33" s="63">
        <v>344441597.77999997</v>
      </c>
      <c r="Y33" s="21">
        <v>1531</v>
      </c>
      <c r="Z33" s="63">
        <v>278074489.61000001</v>
      </c>
    </row>
    <row r="34" spans="1:26" x14ac:dyDescent="0.35">
      <c r="A34" s="17" t="s">
        <v>54</v>
      </c>
      <c r="B34" s="21">
        <v>5724</v>
      </c>
      <c r="C34" s="21">
        <v>9242</v>
      </c>
      <c r="D34" s="63">
        <v>1036921446.05</v>
      </c>
      <c r="E34" s="63">
        <v>91.94</v>
      </c>
      <c r="F34" s="63">
        <v>63.01</v>
      </c>
      <c r="G34" s="63">
        <v>329</v>
      </c>
      <c r="H34" s="63">
        <v>40</v>
      </c>
      <c r="I34" s="63">
        <v>0.31</v>
      </c>
      <c r="J34" s="80">
        <v>1.33</v>
      </c>
      <c r="K34" s="21">
        <v>16</v>
      </c>
      <c r="L34" s="63">
        <v>842173.88</v>
      </c>
      <c r="M34" s="21">
        <v>54</v>
      </c>
      <c r="N34" s="63">
        <v>5121643.33</v>
      </c>
      <c r="O34" s="21">
        <v>126</v>
      </c>
      <c r="P34" s="63">
        <v>17876947.27</v>
      </c>
      <c r="Q34" s="21">
        <v>249</v>
      </c>
      <c r="R34" s="63">
        <v>38800561.119999997</v>
      </c>
      <c r="S34" s="21">
        <v>547</v>
      </c>
      <c r="T34" s="63">
        <v>94299888.980000004</v>
      </c>
      <c r="U34" s="21">
        <v>1043</v>
      </c>
      <c r="V34" s="63">
        <v>186824358.47999999</v>
      </c>
      <c r="W34" s="21">
        <v>1840</v>
      </c>
      <c r="X34" s="63">
        <v>331030239.20999998</v>
      </c>
      <c r="Y34" s="21">
        <v>1849</v>
      </c>
      <c r="Z34" s="63">
        <v>362125633.77999997</v>
      </c>
    </row>
    <row r="35" spans="1:26" x14ac:dyDescent="0.35">
      <c r="A35" s="17" t="s">
        <v>55</v>
      </c>
      <c r="B35" s="21">
        <v>6940</v>
      </c>
      <c r="C35" s="21">
        <v>11179</v>
      </c>
      <c r="D35" s="63">
        <v>1350362283.95</v>
      </c>
      <c r="E35" s="63">
        <v>95.91</v>
      </c>
      <c r="F35" s="63">
        <v>65.36</v>
      </c>
      <c r="G35" s="63">
        <v>341</v>
      </c>
      <c r="H35" s="63">
        <v>22</v>
      </c>
      <c r="I35" s="63">
        <v>0.18</v>
      </c>
      <c r="J35" s="80">
        <v>1.23</v>
      </c>
      <c r="K35" s="21">
        <v>7</v>
      </c>
      <c r="L35" s="63">
        <v>340650.35</v>
      </c>
      <c r="M35" s="21">
        <v>31</v>
      </c>
      <c r="N35" s="63">
        <v>3729798.55</v>
      </c>
      <c r="O35" s="21">
        <v>108</v>
      </c>
      <c r="P35" s="63">
        <v>16491574.18</v>
      </c>
      <c r="Q35" s="21">
        <v>262</v>
      </c>
      <c r="R35" s="63">
        <v>43947279.090000004</v>
      </c>
      <c r="S35" s="21">
        <v>543</v>
      </c>
      <c r="T35" s="63">
        <v>94221436.859999999</v>
      </c>
      <c r="U35" s="21">
        <v>1122</v>
      </c>
      <c r="V35" s="63">
        <v>204041451.56</v>
      </c>
      <c r="W35" s="21">
        <v>2023</v>
      </c>
      <c r="X35" s="63">
        <v>391219179.51999998</v>
      </c>
      <c r="Y35" s="21">
        <v>2844</v>
      </c>
      <c r="Z35" s="63">
        <v>596370913.84000003</v>
      </c>
    </row>
    <row r="36" spans="1:26" x14ac:dyDescent="0.35">
      <c r="A36" s="17" t="s">
        <v>56</v>
      </c>
      <c r="B36" s="21">
        <v>4909</v>
      </c>
      <c r="C36" s="21">
        <v>7762</v>
      </c>
      <c r="D36" s="63">
        <v>957526800.33000004</v>
      </c>
      <c r="E36" s="63">
        <v>98.31</v>
      </c>
      <c r="F36" s="63">
        <v>66.16</v>
      </c>
      <c r="G36" s="63">
        <v>353</v>
      </c>
      <c r="H36" s="63">
        <v>10</v>
      </c>
      <c r="I36" s="63">
        <v>0.18</v>
      </c>
      <c r="J36" s="80">
        <v>1.36</v>
      </c>
      <c r="K36" s="21">
        <v>4</v>
      </c>
      <c r="L36" s="63">
        <v>415125.15</v>
      </c>
      <c r="M36" s="21">
        <v>17</v>
      </c>
      <c r="N36" s="63">
        <v>1963652.9</v>
      </c>
      <c r="O36" s="21">
        <v>82</v>
      </c>
      <c r="P36" s="63">
        <v>13389931.859999999</v>
      </c>
      <c r="Q36" s="21">
        <v>162</v>
      </c>
      <c r="R36" s="63">
        <v>28349709.84</v>
      </c>
      <c r="S36" s="21">
        <v>415</v>
      </c>
      <c r="T36" s="63">
        <v>73702069.780000001</v>
      </c>
      <c r="U36" s="21">
        <v>769</v>
      </c>
      <c r="V36" s="63">
        <v>145753812.97</v>
      </c>
      <c r="W36" s="21">
        <v>1257</v>
      </c>
      <c r="X36" s="63">
        <v>225906489.72999999</v>
      </c>
      <c r="Y36" s="21">
        <v>2203</v>
      </c>
      <c r="Z36" s="63">
        <v>468046008.10000002</v>
      </c>
    </row>
    <row r="37" spans="1:26" x14ac:dyDescent="0.35">
      <c r="A37" s="17" t="s">
        <v>57</v>
      </c>
      <c r="B37" s="21">
        <v>11</v>
      </c>
      <c r="C37" s="21">
        <v>17</v>
      </c>
      <c r="D37" s="63">
        <v>1279550</v>
      </c>
      <c r="E37" s="63">
        <v>100</v>
      </c>
      <c r="F37" s="63">
        <v>62.72</v>
      </c>
      <c r="G37" s="63">
        <v>360</v>
      </c>
      <c r="H37" s="63">
        <v>0</v>
      </c>
      <c r="I37" s="63">
        <v>0.25</v>
      </c>
      <c r="J37" s="80">
        <v>2.2200000000000002</v>
      </c>
      <c r="K37" s="21"/>
      <c r="L37" s="63"/>
      <c r="M37" s="21"/>
      <c r="N37" s="63"/>
      <c r="O37" s="21"/>
      <c r="P37" s="63"/>
      <c r="Q37" s="21"/>
      <c r="R37" s="63"/>
      <c r="S37" s="21">
        <v>2</v>
      </c>
      <c r="T37" s="63">
        <v>266400</v>
      </c>
      <c r="U37" s="21">
        <v>2</v>
      </c>
      <c r="V37" s="63">
        <v>233150</v>
      </c>
      <c r="W37" s="21">
        <v>2</v>
      </c>
      <c r="X37" s="63">
        <v>220000</v>
      </c>
      <c r="Y37" s="21">
        <v>5</v>
      </c>
      <c r="Z37" s="63">
        <v>560000</v>
      </c>
    </row>
    <row r="38" spans="1:26" x14ac:dyDescent="0.35">
      <c r="A38" s="18" t="s">
        <v>83</v>
      </c>
      <c r="B38" s="22">
        <v>181730</v>
      </c>
      <c r="C38" s="22">
        <v>288570</v>
      </c>
      <c r="D38" s="81">
        <v>21303504605.259998</v>
      </c>
      <c r="E38" s="81">
        <v>77.55</v>
      </c>
      <c r="F38" s="81">
        <v>49.97</v>
      </c>
      <c r="G38" s="81">
        <v>222</v>
      </c>
      <c r="H38" s="81">
        <v>87.125</v>
      </c>
      <c r="I38" s="81">
        <v>0.71</v>
      </c>
      <c r="J38" s="82">
        <v>1.34</v>
      </c>
      <c r="K38" s="22">
        <v>22952</v>
      </c>
      <c r="L38" s="81">
        <v>391223268.66000003</v>
      </c>
      <c r="M38" s="22">
        <v>21016</v>
      </c>
      <c r="N38" s="81">
        <v>1112828436.24</v>
      </c>
      <c r="O38" s="22">
        <v>22198</v>
      </c>
      <c r="P38" s="81">
        <v>1890656439.23</v>
      </c>
      <c r="Q38" s="22">
        <v>23497</v>
      </c>
      <c r="R38" s="81">
        <v>2856142988.9299998</v>
      </c>
      <c r="S38" s="22">
        <v>25176</v>
      </c>
      <c r="T38" s="81">
        <v>3835383665.1700001</v>
      </c>
      <c r="U38" s="22">
        <v>26576</v>
      </c>
      <c r="V38" s="81">
        <v>4360276854.8500004</v>
      </c>
      <c r="W38" s="22">
        <v>24661</v>
      </c>
      <c r="X38" s="81">
        <v>3910652606.48</v>
      </c>
      <c r="Y38" s="22">
        <v>15654</v>
      </c>
      <c r="Z38" s="81">
        <v>2946340345.6999998</v>
      </c>
    </row>
    <row r="39" spans="1:26" x14ac:dyDescent="0.35">
      <c r="A39" s="1"/>
    </row>
    <row r="40" spans="1:26" x14ac:dyDescent="0.35">
      <c r="A40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0"/>
  <sheetViews>
    <sheetView showGridLines="0" topLeftCell="W13" zoomScale="118" zoomScaleNormal="118" workbookViewId="0">
      <selection activeCell="X46" sqref="X46"/>
    </sheetView>
  </sheetViews>
  <sheetFormatPr defaultColWidth="11.453125" defaultRowHeight="14.5" x14ac:dyDescent="0.3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</cols>
  <sheetData>
    <row r="1" spans="1:26" x14ac:dyDescent="0.35">
      <c r="A1" s="15" t="s">
        <v>76</v>
      </c>
    </row>
    <row r="2" spans="1:26" x14ac:dyDescent="0.35">
      <c r="A2" s="16" t="str">
        <f>+'LTV cover pool'!A2</f>
        <v>March 2022</v>
      </c>
    </row>
    <row r="3" spans="1:26" x14ac:dyDescent="0.35">
      <c r="A3" s="15" t="s">
        <v>77</v>
      </c>
    </row>
    <row r="4" spans="1:26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  <c r="W4" s="24" t="s">
        <v>117</v>
      </c>
      <c r="X4" s="24" t="s">
        <v>117</v>
      </c>
      <c r="Y4" s="24" t="s">
        <v>118</v>
      </c>
      <c r="Z4" s="24" t="s">
        <v>118</v>
      </c>
    </row>
    <row r="5" spans="1:26" ht="42.75" customHeight="1" x14ac:dyDescent="0.35">
      <c r="A5" s="20" t="s">
        <v>90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  <c r="W5" s="24" t="s">
        <v>85</v>
      </c>
      <c r="X5" s="24" t="s">
        <v>119</v>
      </c>
      <c r="Y5" s="24" t="s">
        <v>85</v>
      </c>
      <c r="Z5" s="24" t="s">
        <v>119</v>
      </c>
    </row>
    <row r="6" spans="1:26" s="5" customFormat="1" x14ac:dyDescent="0.35">
      <c r="A6" s="17" t="s">
        <v>26</v>
      </c>
      <c r="B6" s="21">
        <v>1924</v>
      </c>
      <c r="C6" s="21">
        <v>3218</v>
      </c>
      <c r="D6" s="63">
        <v>4836230.8899999997</v>
      </c>
      <c r="E6" s="63">
        <v>25.58</v>
      </c>
      <c r="F6" s="63">
        <v>14.74</v>
      </c>
      <c r="G6" s="63">
        <v>3</v>
      </c>
      <c r="H6" s="63">
        <v>163</v>
      </c>
      <c r="I6" s="63">
        <v>1.22</v>
      </c>
      <c r="J6" s="80">
        <v>1.68</v>
      </c>
      <c r="K6" s="21">
        <v>1918</v>
      </c>
      <c r="L6" s="63">
        <v>3458222.95</v>
      </c>
      <c r="M6" s="21"/>
      <c r="N6" s="63"/>
      <c r="O6" s="21"/>
      <c r="P6" s="63"/>
      <c r="Q6" s="21">
        <v>3</v>
      </c>
      <c r="R6" s="63">
        <v>549609.28</v>
      </c>
      <c r="S6" s="21">
        <v>1</v>
      </c>
      <c r="T6" s="63">
        <v>201694.21</v>
      </c>
      <c r="U6" s="21">
        <v>1</v>
      </c>
      <c r="V6" s="63">
        <v>458404.45</v>
      </c>
      <c r="W6" s="21"/>
      <c r="X6" s="63"/>
      <c r="Y6" s="21">
        <v>1</v>
      </c>
      <c r="Z6" s="63">
        <v>168300</v>
      </c>
    </row>
    <row r="7" spans="1:26" s="5" customFormat="1" x14ac:dyDescent="0.35">
      <c r="A7" s="17" t="s">
        <v>27</v>
      </c>
      <c r="B7" s="21">
        <v>1820</v>
      </c>
      <c r="C7" s="21">
        <v>2972</v>
      </c>
      <c r="D7" s="63">
        <v>8851013.1199999992</v>
      </c>
      <c r="E7" s="63">
        <v>13.75</v>
      </c>
      <c r="F7" s="63">
        <v>6.13</v>
      </c>
      <c r="G7" s="63">
        <v>9</v>
      </c>
      <c r="H7" s="63">
        <v>186</v>
      </c>
      <c r="I7" s="63">
        <v>1.04</v>
      </c>
      <c r="J7" s="80">
        <v>1.56</v>
      </c>
      <c r="K7" s="21">
        <v>1801</v>
      </c>
      <c r="L7" s="63">
        <v>7819858.9100000001</v>
      </c>
      <c r="M7" s="21">
        <v>8</v>
      </c>
      <c r="N7" s="63">
        <v>152377.94</v>
      </c>
      <c r="O7" s="21">
        <v>4</v>
      </c>
      <c r="P7" s="63">
        <v>191268.43</v>
      </c>
      <c r="Q7" s="21">
        <v>4</v>
      </c>
      <c r="R7" s="63">
        <v>475908.61</v>
      </c>
      <c r="S7" s="21">
        <v>2</v>
      </c>
      <c r="T7" s="63">
        <v>190625.16</v>
      </c>
      <c r="U7" s="21">
        <v>1</v>
      </c>
      <c r="V7" s="63">
        <v>20974.07</v>
      </c>
      <c r="W7" s="21"/>
      <c r="X7" s="63"/>
      <c r="Y7" s="21"/>
      <c r="Z7" s="63"/>
    </row>
    <row r="8" spans="1:26" s="5" customFormat="1" x14ac:dyDescent="0.35">
      <c r="A8" s="17" t="s">
        <v>28</v>
      </c>
      <c r="B8" s="21">
        <v>4191</v>
      </c>
      <c r="C8" s="21">
        <v>6900</v>
      </c>
      <c r="D8" s="63">
        <v>51459137.509999998</v>
      </c>
      <c r="E8" s="63">
        <v>31.04</v>
      </c>
      <c r="F8" s="63">
        <v>15.73</v>
      </c>
      <c r="G8" s="63">
        <v>18</v>
      </c>
      <c r="H8" s="63">
        <v>156</v>
      </c>
      <c r="I8" s="63">
        <v>1.06</v>
      </c>
      <c r="J8" s="80">
        <v>1.37</v>
      </c>
      <c r="K8" s="21">
        <v>3972</v>
      </c>
      <c r="L8" s="63">
        <v>34397191.740000002</v>
      </c>
      <c r="M8" s="21">
        <v>202</v>
      </c>
      <c r="N8" s="63">
        <v>5571006.1399999997</v>
      </c>
      <c r="O8" s="21">
        <v>10</v>
      </c>
      <c r="P8" s="63">
        <v>4310468.6500000004</v>
      </c>
      <c r="Q8" s="21">
        <v>1</v>
      </c>
      <c r="R8" s="63">
        <v>7899.27</v>
      </c>
      <c r="S8" s="21">
        <v>4</v>
      </c>
      <c r="T8" s="63">
        <v>3606411.71</v>
      </c>
      <c r="U8" s="83">
        <v>1</v>
      </c>
      <c r="V8" s="83">
        <v>66160</v>
      </c>
      <c r="W8" s="21"/>
      <c r="X8" s="63"/>
      <c r="Y8" s="83">
        <v>1</v>
      </c>
      <c r="Z8" s="83">
        <v>3500000</v>
      </c>
    </row>
    <row r="9" spans="1:26" s="5" customFormat="1" x14ac:dyDescent="0.35">
      <c r="A9" s="17" t="s">
        <v>29</v>
      </c>
      <c r="B9" s="21">
        <v>5152</v>
      </c>
      <c r="C9" s="21">
        <v>8557</v>
      </c>
      <c r="D9" s="63">
        <v>87693640.239999995</v>
      </c>
      <c r="E9" s="63">
        <v>21.67</v>
      </c>
      <c r="F9" s="63">
        <v>11.41</v>
      </c>
      <c r="G9" s="63">
        <v>31</v>
      </c>
      <c r="H9" s="63">
        <v>175</v>
      </c>
      <c r="I9" s="63">
        <v>0.93</v>
      </c>
      <c r="J9" s="80">
        <v>1.1599999999999999</v>
      </c>
      <c r="K9" s="21">
        <v>3776</v>
      </c>
      <c r="L9" s="63">
        <v>48988079.200000003</v>
      </c>
      <c r="M9" s="21">
        <v>1268</v>
      </c>
      <c r="N9" s="63">
        <v>28732927.75</v>
      </c>
      <c r="O9" s="21">
        <v>97</v>
      </c>
      <c r="P9" s="63">
        <v>8718531.2899999991</v>
      </c>
      <c r="Q9" s="21">
        <v>8</v>
      </c>
      <c r="R9" s="63">
        <v>953708.94</v>
      </c>
      <c r="S9" s="21">
        <v>2</v>
      </c>
      <c r="T9" s="63">
        <v>196918.53</v>
      </c>
      <c r="U9" s="83"/>
      <c r="V9" s="83"/>
      <c r="W9" s="83"/>
      <c r="X9" s="83"/>
      <c r="Y9" s="83">
        <v>1</v>
      </c>
      <c r="Z9" s="83">
        <v>103474.53</v>
      </c>
    </row>
    <row r="10" spans="1:26" s="5" customFormat="1" x14ac:dyDescent="0.35">
      <c r="A10" s="17" t="s">
        <v>30</v>
      </c>
      <c r="B10" s="21">
        <v>5363</v>
      </c>
      <c r="C10" s="21">
        <v>8748</v>
      </c>
      <c r="D10" s="63">
        <v>120211551.20999999</v>
      </c>
      <c r="E10" s="63">
        <v>25.04</v>
      </c>
      <c r="F10" s="63">
        <v>15.09</v>
      </c>
      <c r="G10" s="63">
        <v>42</v>
      </c>
      <c r="H10" s="63">
        <v>173</v>
      </c>
      <c r="I10" s="63">
        <v>0.9</v>
      </c>
      <c r="J10" s="80">
        <v>1.1000000000000001</v>
      </c>
      <c r="K10" s="21">
        <v>2649</v>
      </c>
      <c r="L10" s="63">
        <v>39130473.850000001</v>
      </c>
      <c r="M10" s="21">
        <v>2295</v>
      </c>
      <c r="N10" s="63">
        <v>56193974.100000001</v>
      </c>
      <c r="O10" s="21">
        <v>354</v>
      </c>
      <c r="P10" s="63">
        <v>18606796.390000001</v>
      </c>
      <c r="Q10" s="21">
        <v>46</v>
      </c>
      <c r="R10" s="63">
        <v>3962216.42</v>
      </c>
      <c r="S10" s="21">
        <v>11</v>
      </c>
      <c r="T10" s="63">
        <v>1631290.64</v>
      </c>
      <c r="U10" s="21">
        <v>3</v>
      </c>
      <c r="V10" s="63">
        <v>129776.4</v>
      </c>
      <c r="W10" s="21">
        <v>1</v>
      </c>
      <c r="X10" s="63">
        <v>9609.2199999999993</v>
      </c>
      <c r="Y10" s="21">
        <v>4</v>
      </c>
      <c r="Z10" s="63">
        <v>547414.18999999994</v>
      </c>
    </row>
    <row r="11" spans="1:26" s="5" customFormat="1" x14ac:dyDescent="0.35">
      <c r="A11" s="17" t="s">
        <v>31</v>
      </c>
      <c r="B11" s="21">
        <v>5143</v>
      </c>
      <c r="C11" s="21">
        <v>8331</v>
      </c>
      <c r="D11" s="63">
        <v>153214406.83000001</v>
      </c>
      <c r="E11" s="63">
        <v>31.91</v>
      </c>
      <c r="F11" s="63">
        <v>18.93</v>
      </c>
      <c r="G11" s="63">
        <v>54</v>
      </c>
      <c r="H11" s="63">
        <v>160</v>
      </c>
      <c r="I11" s="63">
        <v>0.89</v>
      </c>
      <c r="J11" s="80">
        <v>1.17</v>
      </c>
      <c r="K11" s="21">
        <v>1712</v>
      </c>
      <c r="L11" s="63">
        <v>28117024.449999999</v>
      </c>
      <c r="M11" s="21">
        <v>2489</v>
      </c>
      <c r="N11" s="63">
        <v>70250574.739999995</v>
      </c>
      <c r="O11" s="21">
        <v>695</v>
      </c>
      <c r="P11" s="63">
        <v>36255533.68</v>
      </c>
      <c r="Q11" s="21">
        <v>202</v>
      </c>
      <c r="R11" s="63">
        <v>13008757</v>
      </c>
      <c r="S11" s="21">
        <v>33</v>
      </c>
      <c r="T11" s="63">
        <v>3018264.07</v>
      </c>
      <c r="U11" s="21">
        <v>6</v>
      </c>
      <c r="V11" s="63">
        <v>1942675.78</v>
      </c>
      <c r="W11" s="21">
        <v>3</v>
      </c>
      <c r="X11" s="63">
        <v>349360.18</v>
      </c>
      <c r="Y11" s="21">
        <v>3</v>
      </c>
      <c r="Z11" s="63">
        <v>272216.93</v>
      </c>
    </row>
    <row r="12" spans="1:26" s="5" customFormat="1" x14ac:dyDescent="0.35">
      <c r="A12" s="17" t="s">
        <v>32</v>
      </c>
      <c r="B12" s="21">
        <v>4882</v>
      </c>
      <c r="C12" s="21">
        <v>7907</v>
      </c>
      <c r="D12" s="63">
        <v>189479684.00999999</v>
      </c>
      <c r="E12" s="63">
        <v>38.36</v>
      </c>
      <c r="F12" s="63">
        <v>22.52</v>
      </c>
      <c r="G12" s="63">
        <v>66</v>
      </c>
      <c r="H12" s="63">
        <v>148</v>
      </c>
      <c r="I12" s="63">
        <v>0.92</v>
      </c>
      <c r="J12" s="80">
        <v>1.19</v>
      </c>
      <c r="K12" s="21">
        <v>1218</v>
      </c>
      <c r="L12" s="63">
        <v>20977468.98</v>
      </c>
      <c r="M12" s="21">
        <v>2120</v>
      </c>
      <c r="N12" s="63">
        <v>72877185.709999993</v>
      </c>
      <c r="O12" s="21">
        <v>1076</v>
      </c>
      <c r="P12" s="63">
        <v>54441757.560000002</v>
      </c>
      <c r="Q12" s="21">
        <v>353</v>
      </c>
      <c r="R12" s="63">
        <v>26509007.84</v>
      </c>
      <c r="S12" s="21">
        <v>93</v>
      </c>
      <c r="T12" s="63">
        <v>11199359.85</v>
      </c>
      <c r="U12" s="21">
        <v>16</v>
      </c>
      <c r="V12" s="63">
        <v>3034007.45</v>
      </c>
      <c r="W12" s="21">
        <v>5</v>
      </c>
      <c r="X12" s="63">
        <v>360836.62</v>
      </c>
      <c r="Y12" s="21">
        <v>1</v>
      </c>
      <c r="Z12" s="63">
        <v>80060</v>
      </c>
    </row>
    <row r="13" spans="1:26" s="5" customFormat="1" x14ac:dyDescent="0.35">
      <c r="A13" s="17" t="s">
        <v>33</v>
      </c>
      <c r="B13" s="21">
        <v>4851</v>
      </c>
      <c r="C13" s="21">
        <v>7915</v>
      </c>
      <c r="D13" s="63">
        <v>220028762.13999999</v>
      </c>
      <c r="E13" s="63">
        <v>44.8</v>
      </c>
      <c r="F13" s="63">
        <v>25.7</v>
      </c>
      <c r="G13" s="63">
        <v>78</v>
      </c>
      <c r="H13" s="63">
        <v>138</v>
      </c>
      <c r="I13" s="63">
        <v>0.99</v>
      </c>
      <c r="J13" s="80">
        <v>1.28</v>
      </c>
      <c r="K13" s="21">
        <v>973</v>
      </c>
      <c r="L13" s="63">
        <v>17341924.210000001</v>
      </c>
      <c r="M13" s="21">
        <v>1589</v>
      </c>
      <c r="N13" s="63">
        <v>63818974.200000003</v>
      </c>
      <c r="O13" s="21">
        <v>1553</v>
      </c>
      <c r="P13" s="63">
        <v>75677550.469999999</v>
      </c>
      <c r="Q13" s="21">
        <v>475</v>
      </c>
      <c r="R13" s="63">
        <v>34113305.520000003</v>
      </c>
      <c r="S13" s="21">
        <v>198</v>
      </c>
      <c r="T13" s="63">
        <v>18276273.850000001</v>
      </c>
      <c r="U13" s="21">
        <v>48</v>
      </c>
      <c r="V13" s="63">
        <v>9712292.3599999994</v>
      </c>
      <c r="W13" s="21">
        <v>11</v>
      </c>
      <c r="X13" s="63">
        <v>700462.3</v>
      </c>
      <c r="Y13" s="21">
        <v>4</v>
      </c>
      <c r="Z13" s="63">
        <v>387979.23</v>
      </c>
    </row>
    <row r="14" spans="1:26" s="5" customFormat="1" x14ac:dyDescent="0.35">
      <c r="A14" s="17" t="s">
        <v>34</v>
      </c>
      <c r="B14" s="21">
        <v>5893</v>
      </c>
      <c r="C14" s="21">
        <v>9484</v>
      </c>
      <c r="D14" s="63">
        <v>322253901.10000002</v>
      </c>
      <c r="E14" s="63">
        <v>47.8</v>
      </c>
      <c r="F14" s="63">
        <v>27.87</v>
      </c>
      <c r="G14" s="63">
        <v>90</v>
      </c>
      <c r="H14" s="63">
        <v>138</v>
      </c>
      <c r="I14" s="63">
        <v>0.88</v>
      </c>
      <c r="J14" s="80">
        <v>1.21</v>
      </c>
      <c r="K14" s="21">
        <v>763</v>
      </c>
      <c r="L14" s="63">
        <v>17089905.329999998</v>
      </c>
      <c r="M14" s="21">
        <v>1647</v>
      </c>
      <c r="N14" s="63">
        <v>69343090.739999995</v>
      </c>
      <c r="O14" s="21">
        <v>2132</v>
      </c>
      <c r="P14" s="63">
        <v>115557307.94</v>
      </c>
      <c r="Q14" s="21">
        <v>897</v>
      </c>
      <c r="R14" s="63">
        <v>73956495.909999996</v>
      </c>
      <c r="S14" s="21">
        <v>319</v>
      </c>
      <c r="T14" s="63">
        <v>32067382.370000001</v>
      </c>
      <c r="U14" s="21">
        <v>108</v>
      </c>
      <c r="V14" s="63">
        <v>11922484.84</v>
      </c>
      <c r="W14" s="21">
        <v>23</v>
      </c>
      <c r="X14" s="63">
        <v>1745732.03</v>
      </c>
      <c r="Y14" s="21">
        <v>4</v>
      </c>
      <c r="Z14" s="63">
        <v>571501.93999999994</v>
      </c>
    </row>
    <row r="15" spans="1:26" s="5" customFormat="1" x14ac:dyDescent="0.35">
      <c r="A15" s="17" t="s">
        <v>35</v>
      </c>
      <c r="B15" s="21">
        <v>6037</v>
      </c>
      <c r="C15" s="21">
        <v>9710</v>
      </c>
      <c r="D15" s="63">
        <v>381325250.30000001</v>
      </c>
      <c r="E15" s="63">
        <v>54.26</v>
      </c>
      <c r="F15" s="63">
        <v>31.98</v>
      </c>
      <c r="G15" s="63">
        <v>102</v>
      </c>
      <c r="H15" s="63">
        <v>126</v>
      </c>
      <c r="I15" s="63">
        <v>0.85</v>
      </c>
      <c r="J15" s="80">
        <v>1.21</v>
      </c>
      <c r="K15" s="21">
        <v>542</v>
      </c>
      <c r="L15" s="63">
        <v>12812117.6</v>
      </c>
      <c r="M15" s="21">
        <v>1402</v>
      </c>
      <c r="N15" s="63">
        <v>63653886.890000001</v>
      </c>
      <c r="O15" s="21">
        <v>2069</v>
      </c>
      <c r="P15" s="63">
        <v>110796022.2</v>
      </c>
      <c r="Q15" s="21">
        <v>1222</v>
      </c>
      <c r="R15" s="63">
        <v>95623309.489999995</v>
      </c>
      <c r="S15" s="21">
        <v>566</v>
      </c>
      <c r="T15" s="63">
        <v>62918759.469999999</v>
      </c>
      <c r="U15" s="21">
        <v>181</v>
      </c>
      <c r="V15" s="63">
        <v>29280914.27</v>
      </c>
      <c r="W15" s="21">
        <v>47</v>
      </c>
      <c r="X15" s="63">
        <v>5433903.8399999999</v>
      </c>
      <c r="Y15" s="21">
        <v>8</v>
      </c>
      <c r="Z15" s="63">
        <v>806336.54</v>
      </c>
    </row>
    <row r="16" spans="1:26" s="5" customFormat="1" x14ac:dyDescent="0.35">
      <c r="A16" s="17" t="s">
        <v>36</v>
      </c>
      <c r="B16" s="21">
        <v>6013</v>
      </c>
      <c r="C16" s="21">
        <v>9629</v>
      </c>
      <c r="D16" s="63">
        <v>463421759.32999998</v>
      </c>
      <c r="E16" s="63">
        <v>58.99</v>
      </c>
      <c r="F16" s="63">
        <v>34.9</v>
      </c>
      <c r="G16" s="63">
        <v>114</v>
      </c>
      <c r="H16" s="63">
        <v>118</v>
      </c>
      <c r="I16" s="63">
        <v>0.83</v>
      </c>
      <c r="J16" s="80">
        <v>1.31</v>
      </c>
      <c r="K16" s="21">
        <v>435</v>
      </c>
      <c r="L16" s="63">
        <v>10085478.49</v>
      </c>
      <c r="M16" s="21">
        <v>1040</v>
      </c>
      <c r="N16" s="63">
        <v>52646919.210000001</v>
      </c>
      <c r="O16" s="21">
        <v>1832</v>
      </c>
      <c r="P16" s="63">
        <v>123366432.61</v>
      </c>
      <c r="Q16" s="21">
        <v>1479</v>
      </c>
      <c r="R16" s="63">
        <v>126802900.45</v>
      </c>
      <c r="S16" s="21">
        <v>769</v>
      </c>
      <c r="T16" s="63">
        <v>86056289.189999998</v>
      </c>
      <c r="U16" s="21">
        <v>331</v>
      </c>
      <c r="V16" s="63">
        <v>52634341.109999999</v>
      </c>
      <c r="W16" s="21">
        <v>95</v>
      </c>
      <c r="X16" s="63">
        <v>8343352.9500000002</v>
      </c>
      <c r="Y16" s="21">
        <v>32</v>
      </c>
      <c r="Z16" s="63">
        <v>3486045.32</v>
      </c>
    </row>
    <row r="17" spans="1:26" s="5" customFormat="1" x14ac:dyDescent="0.35">
      <c r="A17" s="17" t="s">
        <v>37</v>
      </c>
      <c r="B17" s="21">
        <v>5377</v>
      </c>
      <c r="C17" s="21">
        <v>8484</v>
      </c>
      <c r="D17" s="63">
        <v>405514940.64999998</v>
      </c>
      <c r="E17" s="63">
        <v>56.88</v>
      </c>
      <c r="F17" s="63">
        <v>35.57</v>
      </c>
      <c r="G17" s="63">
        <v>125</v>
      </c>
      <c r="H17" s="63">
        <v>130</v>
      </c>
      <c r="I17" s="63">
        <v>0.82</v>
      </c>
      <c r="J17" s="80">
        <v>1.17</v>
      </c>
      <c r="K17" s="21">
        <v>258</v>
      </c>
      <c r="L17" s="63">
        <v>6537180.9100000001</v>
      </c>
      <c r="M17" s="21">
        <v>787</v>
      </c>
      <c r="N17" s="63">
        <v>43665737.829999998</v>
      </c>
      <c r="O17" s="21">
        <v>1455</v>
      </c>
      <c r="P17" s="63">
        <v>93771198.900000006</v>
      </c>
      <c r="Q17" s="21">
        <v>1537</v>
      </c>
      <c r="R17" s="63">
        <v>121599978.79000001</v>
      </c>
      <c r="S17" s="21">
        <v>843</v>
      </c>
      <c r="T17" s="63">
        <v>88613423.909999996</v>
      </c>
      <c r="U17" s="21">
        <v>398</v>
      </c>
      <c r="V17" s="63">
        <v>42616591.049999997</v>
      </c>
      <c r="W17" s="21">
        <v>80</v>
      </c>
      <c r="X17" s="63">
        <v>7178004.1500000004</v>
      </c>
      <c r="Y17" s="21">
        <v>19</v>
      </c>
      <c r="Z17" s="63">
        <v>1532825.11</v>
      </c>
    </row>
    <row r="18" spans="1:26" s="5" customFormat="1" x14ac:dyDescent="0.35">
      <c r="A18" s="17" t="s">
        <v>38</v>
      </c>
      <c r="B18" s="21">
        <v>4948</v>
      </c>
      <c r="C18" s="21">
        <v>7848</v>
      </c>
      <c r="D18" s="63">
        <v>456666930.77999997</v>
      </c>
      <c r="E18" s="63">
        <v>63.84</v>
      </c>
      <c r="F18" s="63">
        <v>38.93</v>
      </c>
      <c r="G18" s="63">
        <v>138</v>
      </c>
      <c r="H18" s="63">
        <v>108</v>
      </c>
      <c r="I18" s="63">
        <v>0.91</v>
      </c>
      <c r="J18" s="80">
        <v>1.36</v>
      </c>
      <c r="K18" s="21">
        <v>189</v>
      </c>
      <c r="L18" s="63">
        <v>5677595.6600000001</v>
      </c>
      <c r="M18" s="21">
        <v>575</v>
      </c>
      <c r="N18" s="63">
        <v>34171445.829999998</v>
      </c>
      <c r="O18" s="21">
        <v>1101</v>
      </c>
      <c r="P18" s="63">
        <v>82689124.469999999</v>
      </c>
      <c r="Q18" s="21">
        <v>1406</v>
      </c>
      <c r="R18" s="63">
        <v>130374200.88</v>
      </c>
      <c r="S18" s="21">
        <v>983</v>
      </c>
      <c r="T18" s="63">
        <v>117307423.01000001</v>
      </c>
      <c r="U18" s="21">
        <v>496</v>
      </c>
      <c r="V18" s="63">
        <v>59574996.969999999</v>
      </c>
      <c r="W18" s="21">
        <v>149</v>
      </c>
      <c r="X18" s="63">
        <v>18583626.149999999</v>
      </c>
      <c r="Y18" s="21">
        <v>49</v>
      </c>
      <c r="Z18" s="63">
        <v>8288517.8099999996</v>
      </c>
    </row>
    <row r="19" spans="1:26" s="5" customFormat="1" x14ac:dyDescent="0.35">
      <c r="A19" s="17" t="s">
        <v>39</v>
      </c>
      <c r="B19" s="21">
        <v>6996</v>
      </c>
      <c r="C19" s="21">
        <v>11198</v>
      </c>
      <c r="D19" s="63">
        <v>647248479.15999997</v>
      </c>
      <c r="E19" s="63">
        <v>62.69</v>
      </c>
      <c r="F19" s="63">
        <v>40.19</v>
      </c>
      <c r="G19" s="63">
        <v>150</v>
      </c>
      <c r="H19" s="63">
        <v>122</v>
      </c>
      <c r="I19" s="63">
        <v>0.79</v>
      </c>
      <c r="J19" s="80">
        <v>1.18</v>
      </c>
      <c r="K19" s="21">
        <v>274</v>
      </c>
      <c r="L19" s="63">
        <v>7727408.8899999997</v>
      </c>
      <c r="M19" s="21">
        <v>709</v>
      </c>
      <c r="N19" s="63">
        <v>42204399.869999997</v>
      </c>
      <c r="O19" s="21">
        <v>1323</v>
      </c>
      <c r="P19" s="63">
        <v>101615600.77</v>
      </c>
      <c r="Q19" s="21">
        <v>1952</v>
      </c>
      <c r="R19" s="63">
        <v>175640213.56999999</v>
      </c>
      <c r="S19" s="21">
        <v>1537</v>
      </c>
      <c r="T19" s="63">
        <v>173677379.44</v>
      </c>
      <c r="U19" s="21">
        <v>879</v>
      </c>
      <c r="V19" s="63">
        <v>109131595.93000001</v>
      </c>
      <c r="W19" s="21">
        <v>274</v>
      </c>
      <c r="X19" s="63">
        <v>31798662.969999999</v>
      </c>
      <c r="Y19" s="21">
        <v>48</v>
      </c>
      <c r="Z19" s="63">
        <v>5453217.7199999997</v>
      </c>
    </row>
    <row r="20" spans="1:26" s="5" customFormat="1" x14ac:dyDescent="0.35">
      <c r="A20" s="17" t="s">
        <v>40</v>
      </c>
      <c r="B20" s="21">
        <v>7366</v>
      </c>
      <c r="C20" s="21">
        <v>11593</v>
      </c>
      <c r="D20" s="63">
        <v>749351388.97000003</v>
      </c>
      <c r="E20" s="63">
        <v>69.260000000000005</v>
      </c>
      <c r="F20" s="63">
        <v>43.15</v>
      </c>
      <c r="G20" s="63">
        <v>162</v>
      </c>
      <c r="H20" s="63">
        <v>105</v>
      </c>
      <c r="I20" s="63">
        <v>0.69</v>
      </c>
      <c r="J20" s="80">
        <v>1.1499999999999999</v>
      </c>
      <c r="K20" s="21">
        <v>202</v>
      </c>
      <c r="L20" s="63">
        <v>5341848.3</v>
      </c>
      <c r="M20" s="21">
        <v>592</v>
      </c>
      <c r="N20" s="63">
        <v>36179037.170000002</v>
      </c>
      <c r="O20" s="21">
        <v>1212</v>
      </c>
      <c r="P20" s="63">
        <v>94478362.060000002</v>
      </c>
      <c r="Q20" s="21">
        <v>1796</v>
      </c>
      <c r="R20" s="63">
        <v>175335020.38</v>
      </c>
      <c r="S20" s="21">
        <v>1755</v>
      </c>
      <c r="T20" s="63">
        <v>206245385.38999999</v>
      </c>
      <c r="U20" s="21">
        <v>1227</v>
      </c>
      <c r="V20" s="63">
        <v>162390417.28</v>
      </c>
      <c r="W20" s="21">
        <v>425</v>
      </c>
      <c r="X20" s="63">
        <v>47147337.770000003</v>
      </c>
      <c r="Y20" s="21">
        <v>157</v>
      </c>
      <c r="Z20" s="63">
        <v>22233980.620000001</v>
      </c>
    </row>
    <row r="21" spans="1:26" s="5" customFormat="1" x14ac:dyDescent="0.35">
      <c r="A21" s="17" t="s">
        <v>41</v>
      </c>
      <c r="B21" s="21">
        <v>7276</v>
      </c>
      <c r="C21" s="21">
        <v>11502</v>
      </c>
      <c r="D21" s="63">
        <v>837051101.97000003</v>
      </c>
      <c r="E21" s="63">
        <v>73.09</v>
      </c>
      <c r="F21" s="63">
        <v>46.19</v>
      </c>
      <c r="G21" s="63">
        <v>173</v>
      </c>
      <c r="H21" s="63">
        <v>96</v>
      </c>
      <c r="I21" s="63">
        <v>0.68</v>
      </c>
      <c r="J21" s="80">
        <v>1.26</v>
      </c>
      <c r="K21" s="21">
        <v>193</v>
      </c>
      <c r="L21" s="63">
        <v>5444438.1200000001</v>
      </c>
      <c r="M21" s="21">
        <v>466</v>
      </c>
      <c r="N21" s="63">
        <v>30431339.93</v>
      </c>
      <c r="O21" s="21">
        <v>939</v>
      </c>
      <c r="P21" s="63">
        <v>84900459.549999997</v>
      </c>
      <c r="Q21" s="21">
        <v>1513</v>
      </c>
      <c r="R21" s="63">
        <v>168219887.91999999</v>
      </c>
      <c r="S21" s="21">
        <v>1691</v>
      </c>
      <c r="T21" s="63">
        <v>210325059.83000001</v>
      </c>
      <c r="U21" s="21">
        <v>1572</v>
      </c>
      <c r="V21" s="63">
        <v>220661626.31</v>
      </c>
      <c r="W21" s="21">
        <v>624</v>
      </c>
      <c r="X21" s="63">
        <v>77992932.459999993</v>
      </c>
      <c r="Y21" s="21">
        <v>278</v>
      </c>
      <c r="Z21" s="63">
        <v>39075357.850000001</v>
      </c>
    </row>
    <row r="22" spans="1:26" s="5" customFormat="1" x14ac:dyDescent="0.35">
      <c r="A22" s="17" t="s">
        <v>42</v>
      </c>
      <c r="B22" s="21">
        <v>5123</v>
      </c>
      <c r="C22" s="21">
        <v>8179</v>
      </c>
      <c r="D22" s="63">
        <v>570293733.89999998</v>
      </c>
      <c r="E22" s="63">
        <v>69.61</v>
      </c>
      <c r="F22" s="63">
        <v>46.36</v>
      </c>
      <c r="G22" s="63">
        <v>185</v>
      </c>
      <c r="H22" s="63">
        <v>106</v>
      </c>
      <c r="I22" s="63">
        <v>0.73</v>
      </c>
      <c r="J22" s="80">
        <v>1.1399999999999999</v>
      </c>
      <c r="K22" s="21">
        <v>95</v>
      </c>
      <c r="L22" s="63">
        <v>2742033.47</v>
      </c>
      <c r="M22" s="21">
        <v>322</v>
      </c>
      <c r="N22" s="63">
        <v>20378239.949999999</v>
      </c>
      <c r="O22" s="21">
        <v>610</v>
      </c>
      <c r="P22" s="63">
        <v>56772659.810000002</v>
      </c>
      <c r="Q22" s="21">
        <v>993</v>
      </c>
      <c r="R22" s="63">
        <v>106891184.13</v>
      </c>
      <c r="S22" s="21">
        <v>1294</v>
      </c>
      <c r="T22" s="63">
        <v>152493982.05000001</v>
      </c>
      <c r="U22" s="21">
        <v>1055</v>
      </c>
      <c r="V22" s="63">
        <v>138022572.81999999</v>
      </c>
      <c r="W22" s="21">
        <v>573</v>
      </c>
      <c r="X22" s="63">
        <v>68890593.560000002</v>
      </c>
      <c r="Y22" s="21">
        <v>181</v>
      </c>
      <c r="Z22" s="63">
        <v>24102468.109999999</v>
      </c>
    </row>
    <row r="23" spans="1:26" s="5" customFormat="1" x14ac:dyDescent="0.35">
      <c r="A23" s="17" t="s">
        <v>43</v>
      </c>
      <c r="B23" s="21">
        <v>5144</v>
      </c>
      <c r="C23" s="21">
        <v>8052</v>
      </c>
      <c r="D23" s="63">
        <v>601723156.27999997</v>
      </c>
      <c r="E23" s="63">
        <v>75.38</v>
      </c>
      <c r="F23" s="63">
        <v>47.73</v>
      </c>
      <c r="G23" s="63">
        <v>198</v>
      </c>
      <c r="H23" s="63">
        <v>89</v>
      </c>
      <c r="I23" s="63">
        <v>0.78</v>
      </c>
      <c r="J23" s="80">
        <v>1.35</v>
      </c>
      <c r="K23" s="21">
        <v>93</v>
      </c>
      <c r="L23" s="63">
        <v>2588501.41</v>
      </c>
      <c r="M23" s="21">
        <v>250</v>
      </c>
      <c r="N23" s="63">
        <v>16751928</v>
      </c>
      <c r="O23" s="21">
        <v>535</v>
      </c>
      <c r="P23" s="63">
        <v>51362165.5</v>
      </c>
      <c r="Q23" s="21">
        <v>960</v>
      </c>
      <c r="R23" s="63">
        <v>107093559.79000001</v>
      </c>
      <c r="S23" s="21">
        <v>1212</v>
      </c>
      <c r="T23" s="63">
        <v>153106083.63999999</v>
      </c>
      <c r="U23" s="21">
        <v>1210</v>
      </c>
      <c r="V23" s="63">
        <v>158819253.84</v>
      </c>
      <c r="W23" s="21">
        <v>736</v>
      </c>
      <c r="X23" s="63">
        <v>90150859.030000001</v>
      </c>
      <c r="Y23" s="21">
        <v>148</v>
      </c>
      <c r="Z23" s="63">
        <v>21850805.07</v>
      </c>
    </row>
    <row r="24" spans="1:26" s="5" customFormat="1" x14ac:dyDescent="0.35">
      <c r="A24" s="17" t="s">
        <v>44</v>
      </c>
      <c r="B24" s="21">
        <v>6923</v>
      </c>
      <c r="C24" s="21">
        <v>10985</v>
      </c>
      <c r="D24" s="63">
        <v>854714979.76999998</v>
      </c>
      <c r="E24" s="63">
        <v>73.55</v>
      </c>
      <c r="F24" s="63">
        <v>49.38</v>
      </c>
      <c r="G24" s="63">
        <v>210</v>
      </c>
      <c r="H24" s="63">
        <v>99</v>
      </c>
      <c r="I24" s="63">
        <v>0.68</v>
      </c>
      <c r="J24" s="80">
        <v>1.18</v>
      </c>
      <c r="K24" s="21">
        <v>97</v>
      </c>
      <c r="L24" s="63">
        <v>3188106.72</v>
      </c>
      <c r="M24" s="21">
        <v>308</v>
      </c>
      <c r="N24" s="63">
        <v>21777577.030000001</v>
      </c>
      <c r="O24" s="21">
        <v>663</v>
      </c>
      <c r="P24" s="63">
        <v>62877242.700000003</v>
      </c>
      <c r="Q24" s="21">
        <v>1133</v>
      </c>
      <c r="R24" s="63">
        <v>128306490.63</v>
      </c>
      <c r="S24" s="21">
        <v>1690</v>
      </c>
      <c r="T24" s="63">
        <v>218772579.24000001</v>
      </c>
      <c r="U24" s="21">
        <v>1651</v>
      </c>
      <c r="V24" s="63">
        <v>229136994.58000001</v>
      </c>
      <c r="W24" s="21">
        <v>1049</v>
      </c>
      <c r="X24" s="63">
        <v>142468725.62</v>
      </c>
      <c r="Y24" s="21">
        <v>332</v>
      </c>
      <c r="Z24" s="63">
        <v>48187263.25</v>
      </c>
    </row>
    <row r="25" spans="1:26" s="5" customFormat="1" x14ac:dyDescent="0.35">
      <c r="A25" s="17" t="s">
        <v>45</v>
      </c>
      <c r="B25" s="21">
        <v>7145</v>
      </c>
      <c r="C25" s="21">
        <v>11329</v>
      </c>
      <c r="D25" s="63">
        <v>913753182.76999998</v>
      </c>
      <c r="E25" s="63">
        <v>79.34</v>
      </c>
      <c r="F25" s="63">
        <v>51.96</v>
      </c>
      <c r="G25" s="63">
        <v>221</v>
      </c>
      <c r="H25" s="63">
        <v>80</v>
      </c>
      <c r="I25" s="63">
        <v>0.6</v>
      </c>
      <c r="J25" s="80">
        <v>1.1499999999999999</v>
      </c>
      <c r="K25" s="21">
        <v>65</v>
      </c>
      <c r="L25" s="63">
        <v>2271652.9900000002</v>
      </c>
      <c r="M25" s="21">
        <v>274</v>
      </c>
      <c r="N25" s="63">
        <v>19550104.289999999</v>
      </c>
      <c r="O25" s="21">
        <v>547</v>
      </c>
      <c r="P25" s="63">
        <v>51050575.939999998</v>
      </c>
      <c r="Q25" s="21">
        <v>1010</v>
      </c>
      <c r="R25" s="63">
        <v>115141678.84999999</v>
      </c>
      <c r="S25" s="21">
        <v>1574</v>
      </c>
      <c r="T25" s="63">
        <v>208567971.28</v>
      </c>
      <c r="U25" s="21">
        <v>1813</v>
      </c>
      <c r="V25" s="63">
        <v>251631828.78999999</v>
      </c>
      <c r="W25" s="21">
        <v>1228</v>
      </c>
      <c r="X25" s="63">
        <v>168342386.06</v>
      </c>
      <c r="Y25" s="21">
        <v>634</v>
      </c>
      <c r="Z25" s="63">
        <v>97196984.569999993</v>
      </c>
    </row>
    <row r="26" spans="1:26" s="5" customFormat="1" x14ac:dyDescent="0.35">
      <c r="A26" s="17" t="s">
        <v>46</v>
      </c>
      <c r="B26" s="21">
        <v>6243</v>
      </c>
      <c r="C26" s="21">
        <v>9882</v>
      </c>
      <c r="D26" s="63">
        <v>876272828.25999999</v>
      </c>
      <c r="E26" s="63">
        <v>82.43</v>
      </c>
      <c r="F26" s="63">
        <v>53.45</v>
      </c>
      <c r="G26" s="63">
        <v>233</v>
      </c>
      <c r="H26" s="63">
        <v>71</v>
      </c>
      <c r="I26" s="63">
        <v>0.57999999999999996</v>
      </c>
      <c r="J26" s="80">
        <v>1.24</v>
      </c>
      <c r="K26" s="21">
        <v>52</v>
      </c>
      <c r="L26" s="63">
        <v>1754960.98</v>
      </c>
      <c r="M26" s="21">
        <v>186</v>
      </c>
      <c r="N26" s="63">
        <v>13728375.98</v>
      </c>
      <c r="O26" s="21">
        <v>436</v>
      </c>
      <c r="P26" s="63">
        <v>44140519.909999996</v>
      </c>
      <c r="Q26" s="21">
        <v>760</v>
      </c>
      <c r="R26" s="63">
        <v>103423907.04000001</v>
      </c>
      <c r="S26" s="21">
        <v>1273</v>
      </c>
      <c r="T26" s="63">
        <v>178824121.78999999</v>
      </c>
      <c r="U26" s="21">
        <v>1587</v>
      </c>
      <c r="V26" s="63">
        <v>241316083.46000001</v>
      </c>
      <c r="W26" s="21">
        <v>1293</v>
      </c>
      <c r="X26" s="63">
        <v>183129908.81999999</v>
      </c>
      <c r="Y26" s="21">
        <v>656</v>
      </c>
      <c r="Z26" s="63">
        <v>109954950.28</v>
      </c>
    </row>
    <row r="27" spans="1:26" s="5" customFormat="1" x14ac:dyDescent="0.35">
      <c r="A27" s="17" t="s">
        <v>47</v>
      </c>
      <c r="B27" s="21">
        <v>3681</v>
      </c>
      <c r="C27" s="21">
        <v>5856</v>
      </c>
      <c r="D27" s="63">
        <v>500474201.88999999</v>
      </c>
      <c r="E27" s="63">
        <v>78.58</v>
      </c>
      <c r="F27" s="63">
        <v>54.35</v>
      </c>
      <c r="G27" s="63">
        <v>245</v>
      </c>
      <c r="H27" s="63">
        <v>84</v>
      </c>
      <c r="I27" s="63">
        <v>0.72</v>
      </c>
      <c r="J27" s="80">
        <v>1.19</v>
      </c>
      <c r="K27" s="21">
        <v>37</v>
      </c>
      <c r="L27" s="63">
        <v>1150242.1399999999</v>
      </c>
      <c r="M27" s="21">
        <v>102</v>
      </c>
      <c r="N27" s="63">
        <v>6897443.5700000003</v>
      </c>
      <c r="O27" s="21">
        <v>228</v>
      </c>
      <c r="P27" s="63">
        <v>23391301.370000001</v>
      </c>
      <c r="Q27" s="21">
        <v>415</v>
      </c>
      <c r="R27" s="63">
        <v>50469039.549999997</v>
      </c>
      <c r="S27" s="21">
        <v>739</v>
      </c>
      <c r="T27" s="63">
        <v>95069904.810000002</v>
      </c>
      <c r="U27" s="21">
        <v>1016</v>
      </c>
      <c r="V27" s="63">
        <v>140384941.44999999</v>
      </c>
      <c r="W27" s="21">
        <v>862</v>
      </c>
      <c r="X27" s="63">
        <v>126949894.48</v>
      </c>
      <c r="Y27" s="21">
        <v>282</v>
      </c>
      <c r="Z27" s="63">
        <v>56161434.520000003</v>
      </c>
    </row>
    <row r="28" spans="1:26" s="5" customFormat="1" x14ac:dyDescent="0.35">
      <c r="A28" s="17" t="s">
        <v>48</v>
      </c>
      <c r="B28" s="21">
        <v>4744</v>
      </c>
      <c r="C28" s="21">
        <v>7666</v>
      </c>
      <c r="D28" s="63">
        <v>699406816.53999996</v>
      </c>
      <c r="E28" s="63">
        <v>81.44</v>
      </c>
      <c r="F28" s="63">
        <v>54.87</v>
      </c>
      <c r="G28" s="63">
        <v>258</v>
      </c>
      <c r="H28" s="63">
        <v>71</v>
      </c>
      <c r="I28" s="63">
        <v>0.87</v>
      </c>
      <c r="J28" s="80">
        <v>1.43</v>
      </c>
      <c r="K28" s="21">
        <v>38</v>
      </c>
      <c r="L28" s="63">
        <v>1237016.68</v>
      </c>
      <c r="M28" s="21">
        <v>100</v>
      </c>
      <c r="N28" s="63">
        <v>7710103.4000000004</v>
      </c>
      <c r="O28" s="21">
        <v>248</v>
      </c>
      <c r="P28" s="63">
        <v>25611080.84</v>
      </c>
      <c r="Q28" s="21">
        <v>507</v>
      </c>
      <c r="R28" s="63">
        <v>63615178.689999998</v>
      </c>
      <c r="S28" s="21">
        <v>927</v>
      </c>
      <c r="T28" s="63">
        <v>128773640.42</v>
      </c>
      <c r="U28" s="21">
        <v>1351</v>
      </c>
      <c r="V28" s="63">
        <v>212769301.71000001</v>
      </c>
      <c r="W28" s="21">
        <v>1185</v>
      </c>
      <c r="X28" s="63">
        <v>190246593.81999999</v>
      </c>
      <c r="Y28" s="21">
        <v>388</v>
      </c>
      <c r="Z28" s="63">
        <v>69443900.980000004</v>
      </c>
    </row>
    <row r="29" spans="1:26" s="5" customFormat="1" x14ac:dyDescent="0.35">
      <c r="A29" s="17" t="s">
        <v>49</v>
      </c>
      <c r="B29" s="21">
        <v>6578</v>
      </c>
      <c r="C29" s="21">
        <v>10638</v>
      </c>
      <c r="D29" s="63">
        <v>962696525.59000003</v>
      </c>
      <c r="E29" s="63">
        <v>81.63</v>
      </c>
      <c r="F29" s="63">
        <v>56.34</v>
      </c>
      <c r="G29" s="63">
        <v>270</v>
      </c>
      <c r="H29" s="63">
        <v>74</v>
      </c>
      <c r="I29" s="63">
        <v>0.79</v>
      </c>
      <c r="J29" s="80">
        <v>1.28</v>
      </c>
      <c r="K29" s="21">
        <v>44</v>
      </c>
      <c r="L29" s="63">
        <v>1868030.09</v>
      </c>
      <c r="M29" s="21">
        <v>122</v>
      </c>
      <c r="N29" s="63">
        <v>8865473.6799999997</v>
      </c>
      <c r="O29" s="21">
        <v>323</v>
      </c>
      <c r="P29" s="63">
        <v>35461284.170000002</v>
      </c>
      <c r="Q29" s="21">
        <v>638</v>
      </c>
      <c r="R29" s="63">
        <v>77263272.230000004</v>
      </c>
      <c r="S29" s="21">
        <v>1117</v>
      </c>
      <c r="T29" s="63">
        <v>154276813.38999999</v>
      </c>
      <c r="U29" s="21">
        <v>1763</v>
      </c>
      <c r="V29" s="63">
        <v>259102683.06999999</v>
      </c>
      <c r="W29" s="21">
        <v>1775</v>
      </c>
      <c r="X29" s="63">
        <v>284125758.55000001</v>
      </c>
      <c r="Y29" s="21">
        <v>796</v>
      </c>
      <c r="Z29" s="63">
        <v>141733210.41</v>
      </c>
    </row>
    <row r="30" spans="1:26" s="5" customFormat="1" x14ac:dyDescent="0.35">
      <c r="A30" s="17" t="s">
        <v>50</v>
      </c>
      <c r="B30" s="21">
        <v>7787</v>
      </c>
      <c r="C30" s="21">
        <v>12420</v>
      </c>
      <c r="D30" s="63">
        <v>1166278248.8299999</v>
      </c>
      <c r="E30" s="63">
        <v>85.61</v>
      </c>
      <c r="F30" s="63">
        <v>57.95</v>
      </c>
      <c r="G30" s="63">
        <v>282</v>
      </c>
      <c r="H30" s="63">
        <v>60</v>
      </c>
      <c r="I30" s="63">
        <v>0.61</v>
      </c>
      <c r="J30" s="80">
        <v>1.17</v>
      </c>
      <c r="K30" s="21">
        <v>43</v>
      </c>
      <c r="L30" s="63">
        <v>1311013.58</v>
      </c>
      <c r="M30" s="21">
        <v>108</v>
      </c>
      <c r="N30" s="63">
        <v>7742194.4400000004</v>
      </c>
      <c r="O30" s="21">
        <v>315</v>
      </c>
      <c r="P30" s="63">
        <v>34678736.880000003</v>
      </c>
      <c r="Q30" s="21">
        <v>647</v>
      </c>
      <c r="R30" s="63">
        <v>84409960.260000005</v>
      </c>
      <c r="S30" s="21">
        <v>1156</v>
      </c>
      <c r="T30" s="63">
        <v>162210994.53</v>
      </c>
      <c r="U30" s="21">
        <v>2016</v>
      </c>
      <c r="V30" s="63">
        <v>305985708.18000001</v>
      </c>
      <c r="W30" s="21">
        <v>2352</v>
      </c>
      <c r="X30" s="63">
        <v>370822069.30000001</v>
      </c>
      <c r="Y30" s="21">
        <v>1150</v>
      </c>
      <c r="Z30" s="63">
        <v>199117571.66</v>
      </c>
    </row>
    <row r="31" spans="1:26" s="5" customFormat="1" x14ac:dyDescent="0.35">
      <c r="A31" s="17" t="s">
        <v>51</v>
      </c>
      <c r="B31" s="21">
        <v>7391</v>
      </c>
      <c r="C31" s="21">
        <v>11837</v>
      </c>
      <c r="D31" s="63">
        <v>1182819590.3299999</v>
      </c>
      <c r="E31" s="63">
        <v>87.66</v>
      </c>
      <c r="F31" s="63">
        <v>59.58</v>
      </c>
      <c r="G31" s="63">
        <v>293</v>
      </c>
      <c r="H31" s="63">
        <v>64</v>
      </c>
      <c r="I31" s="63">
        <v>0.56999999999999995</v>
      </c>
      <c r="J31" s="80">
        <v>1.21</v>
      </c>
      <c r="K31" s="21">
        <v>35</v>
      </c>
      <c r="L31" s="63">
        <v>1198572.99</v>
      </c>
      <c r="M31" s="21">
        <v>118</v>
      </c>
      <c r="N31" s="63">
        <v>8383795.5999999996</v>
      </c>
      <c r="O31" s="21">
        <v>266</v>
      </c>
      <c r="P31" s="63">
        <v>31551264.789999999</v>
      </c>
      <c r="Q31" s="21">
        <v>486</v>
      </c>
      <c r="R31" s="63">
        <v>63075516.979999997</v>
      </c>
      <c r="S31" s="21">
        <v>1006</v>
      </c>
      <c r="T31" s="63">
        <v>154919588.84999999</v>
      </c>
      <c r="U31" s="21">
        <v>1697</v>
      </c>
      <c r="V31" s="63">
        <v>269290712.25</v>
      </c>
      <c r="W31" s="21">
        <v>2539</v>
      </c>
      <c r="X31" s="63">
        <v>420642665.56</v>
      </c>
      <c r="Y31" s="21">
        <v>1244</v>
      </c>
      <c r="Z31" s="63">
        <v>233757473.31</v>
      </c>
    </row>
    <row r="32" spans="1:26" s="5" customFormat="1" x14ac:dyDescent="0.35">
      <c r="A32" s="17" t="s">
        <v>52</v>
      </c>
      <c r="B32" s="21">
        <v>5395</v>
      </c>
      <c r="C32" s="21">
        <v>8633</v>
      </c>
      <c r="D32" s="63">
        <v>870855655.80999994</v>
      </c>
      <c r="E32" s="63">
        <v>86.2</v>
      </c>
      <c r="F32" s="63">
        <v>60.47</v>
      </c>
      <c r="G32" s="63">
        <v>306</v>
      </c>
      <c r="H32" s="63">
        <v>62</v>
      </c>
      <c r="I32" s="63">
        <v>0.6</v>
      </c>
      <c r="J32" s="80">
        <v>1.25</v>
      </c>
      <c r="K32" s="21">
        <v>16</v>
      </c>
      <c r="L32" s="63">
        <v>519770.4</v>
      </c>
      <c r="M32" s="21">
        <v>69</v>
      </c>
      <c r="N32" s="63">
        <v>5721913.1100000003</v>
      </c>
      <c r="O32" s="21">
        <v>161</v>
      </c>
      <c r="P32" s="63">
        <v>17373023.219999999</v>
      </c>
      <c r="Q32" s="21">
        <v>334</v>
      </c>
      <c r="R32" s="63">
        <v>47439928.229999997</v>
      </c>
      <c r="S32" s="21">
        <v>640</v>
      </c>
      <c r="T32" s="63">
        <v>99409918.489999995</v>
      </c>
      <c r="U32" s="21">
        <v>1118</v>
      </c>
      <c r="V32" s="63">
        <v>174819267.13999999</v>
      </c>
      <c r="W32" s="21">
        <v>2256</v>
      </c>
      <c r="X32" s="63">
        <v>372421824.80000001</v>
      </c>
      <c r="Y32" s="21">
        <v>801</v>
      </c>
      <c r="Z32" s="63">
        <v>153150010.41999999</v>
      </c>
    </row>
    <row r="33" spans="1:26" s="5" customFormat="1" x14ac:dyDescent="0.35">
      <c r="A33" s="17" t="s">
        <v>53</v>
      </c>
      <c r="B33" s="21">
        <v>5597</v>
      </c>
      <c r="C33" s="21">
        <v>8973</v>
      </c>
      <c r="D33" s="63">
        <v>963322780.90999997</v>
      </c>
      <c r="E33" s="63">
        <v>89.94</v>
      </c>
      <c r="F33" s="63">
        <v>62.03</v>
      </c>
      <c r="G33" s="63">
        <v>318</v>
      </c>
      <c r="H33" s="63">
        <v>43</v>
      </c>
      <c r="I33" s="63">
        <v>0.55000000000000004</v>
      </c>
      <c r="J33" s="80">
        <v>1.32</v>
      </c>
      <c r="K33" s="21">
        <v>15</v>
      </c>
      <c r="L33" s="63">
        <v>454180.29</v>
      </c>
      <c r="M33" s="21">
        <v>51</v>
      </c>
      <c r="N33" s="63">
        <v>5623393.4000000004</v>
      </c>
      <c r="O33" s="21">
        <v>116</v>
      </c>
      <c r="P33" s="63">
        <v>14726070.98</v>
      </c>
      <c r="Q33" s="21">
        <v>267</v>
      </c>
      <c r="R33" s="63">
        <v>39292631.909999996</v>
      </c>
      <c r="S33" s="21">
        <v>610</v>
      </c>
      <c r="T33" s="63">
        <v>98931599.689999998</v>
      </c>
      <c r="U33" s="21">
        <v>1053</v>
      </c>
      <c r="V33" s="63">
        <v>181778817.25</v>
      </c>
      <c r="W33" s="21">
        <v>1954</v>
      </c>
      <c r="X33" s="63">
        <v>344441597.77999997</v>
      </c>
      <c r="Y33" s="21">
        <v>1531</v>
      </c>
      <c r="Z33" s="63">
        <v>278074489.61000001</v>
      </c>
    </row>
    <row r="34" spans="1:26" s="5" customFormat="1" x14ac:dyDescent="0.35">
      <c r="A34" s="17" t="s">
        <v>54</v>
      </c>
      <c r="B34" s="21">
        <v>5720</v>
      </c>
      <c r="C34" s="21">
        <v>9235</v>
      </c>
      <c r="D34" s="63">
        <v>1036093444.61</v>
      </c>
      <c r="E34" s="63">
        <v>91.94</v>
      </c>
      <c r="F34" s="63">
        <v>63.02</v>
      </c>
      <c r="G34" s="63">
        <v>329</v>
      </c>
      <c r="H34" s="63">
        <v>40</v>
      </c>
      <c r="I34" s="63">
        <v>0.31</v>
      </c>
      <c r="J34" s="80">
        <v>1.33</v>
      </c>
      <c r="K34" s="21">
        <v>16</v>
      </c>
      <c r="L34" s="63">
        <v>842173.88</v>
      </c>
      <c r="M34" s="21">
        <v>54</v>
      </c>
      <c r="N34" s="63">
        <v>5121643.33</v>
      </c>
      <c r="O34" s="21">
        <v>126</v>
      </c>
      <c r="P34" s="63">
        <v>17876947.27</v>
      </c>
      <c r="Q34" s="21">
        <v>248</v>
      </c>
      <c r="R34" s="63">
        <v>38691534.299999997</v>
      </c>
      <c r="S34" s="21">
        <v>545</v>
      </c>
      <c r="T34" s="63">
        <v>93971126.099999994</v>
      </c>
      <c r="U34" s="21">
        <v>1042</v>
      </c>
      <c r="V34" s="63">
        <v>186434146.74000001</v>
      </c>
      <c r="W34" s="21">
        <v>1840</v>
      </c>
      <c r="X34" s="63">
        <v>331030239.20999998</v>
      </c>
      <c r="Y34" s="21">
        <v>1849</v>
      </c>
      <c r="Z34" s="63">
        <v>362125633.77999997</v>
      </c>
    </row>
    <row r="35" spans="1:26" s="5" customFormat="1" x14ac:dyDescent="0.35">
      <c r="A35" s="17" t="s">
        <v>55</v>
      </c>
      <c r="B35" s="21">
        <v>6936</v>
      </c>
      <c r="C35" s="21">
        <v>11175</v>
      </c>
      <c r="D35" s="63">
        <v>1350124478.98</v>
      </c>
      <c r="E35" s="63">
        <v>95.91</v>
      </c>
      <c r="F35" s="63">
        <v>65.36</v>
      </c>
      <c r="G35" s="63">
        <v>341</v>
      </c>
      <c r="H35" s="63">
        <v>22</v>
      </c>
      <c r="I35" s="63">
        <v>0.18</v>
      </c>
      <c r="J35" s="80">
        <v>1.23</v>
      </c>
      <c r="K35" s="21">
        <v>7</v>
      </c>
      <c r="L35" s="63">
        <v>340650.35</v>
      </c>
      <c r="M35" s="21">
        <v>31</v>
      </c>
      <c r="N35" s="63">
        <v>3729798.55</v>
      </c>
      <c r="O35" s="21">
        <v>108</v>
      </c>
      <c r="P35" s="63">
        <v>16491574.18</v>
      </c>
      <c r="Q35" s="21">
        <v>261</v>
      </c>
      <c r="R35" s="63">
        <v>43801210.770000003</v>
      </c>
      <c r="S35" s="21">
        <v>541</v>
      </c>
      <c r="T35" s="63">
        <v>94173465.599999994</v>
      </c>
      <c r="U35" s="21">
        <v>1121</v>
      </c>
      <c r="V35" s="63">
        <v>203997686.16999999</v>
      </c>
      <c r="W35" s="21">
        <v>2023</v>
      </c>
      <c r="X35" s="63">
        <v>391219179.51999998</v>
      </c>
      <c r="Y35" s="21">
        <v>2844</v>
      </c>
      <c r="Z35" s="63">
        <v>596370913.84000003</v>
      </c>
    </row>
    <row r="36" spans="1:26" s="5" customFormat="1" x14ac:dyDescent="0.35">
      <c r="A36" s="17" t="s">
        <v>56</v>
      </c>
      <c r="B36" s="21">
        <v>4902</v>
      </c>
      <c r="C36" s="21">
        <v>7752</v>
      </c>
      <c r="D36" s="63">
        <v>955467285.22000003</v>
      </c>
      <c r="E36" s="63">
        <v>98.31</v>
      </c>
      <c r="F36" s="63">
        <v>66.209999999999994</v>
      </c>
      <c r="G36" s="63">
        <v>353</v>
      </c>
      <c r="H36" s="63">
        <v>10</v>
      </c>
      <c r="I36" s="63">
        <v>0.18</v>
      </c>
      <c r="J36" s="80">
        <v>1.36</v>
      </c>
      <c r="K36" s="21">
        <v>4</v>
      </c>
      <c r="L36" s="63">
        <v>415125.15</v>
      </c>
      <c r="M36" s="21">
        <v>17</v>
      </c>
      <c r="N36" s="63">
        <v>1963652.9</v>
      </c>
      <c r="O36" s="21">
        <v>82</v>
      </c>
      <c r="P36" s="63">
        <v>13389931.859999999</v>
      </c>
      <c r="Q36" s="21">
        <v>160</v>
      </c>
      <c r="R36" s="63">
        <v>27477321.940000001</v>
      </c>
      <c r="S36" s="21">
        <v>413</v>
      </c>
      <c r="T36" s="63">
        <v>73488490.420000002</v>
      </c>
      <c r="U36" s="21">
        <v>766</v>
      </c>
      <c r="V36" s="63">
        <v>144780265.12</v>
      </c>
      <c r="W36" s="21">
        <v>1257</v>
      </c>
      <c r="X36" s="63">
        <v>225906489.72999999</v>
      </c>
      <c r="Y36" s="21">
        <v>2203</v>
      </c>
      <c r="Z36" s="63">
        <v>468046008.10000002</v>
      </c>
    </row>
    <row r="37" spans="1:26" s="5" customFormat="1" x14ac:dyDescent="0.35">
      <c r="A37" s="17" t="s">
        <v>57</v>
      </c>
      <c r="B37" s="21">
        <v>11</v>
      </c>
      <c r="C37" s="21">
        <v>17</v>
      </c>
      <c r="D37" s="63">
        <v>1279550</v>
      </c>
      <c r="E37" s="63">
        <v>100</v>
      </c>
      <c r="F37" s="63">
        <v>62.72</v>
      </c>
      <c r="G37" s="63">
        <v>360</v>
      </c>
      <c r="H37" s="63">
        <v>0</v>
      </c>
      <c r="I37" s="63">
        <v>0.25</v>
      </c>
      <c r="J37" s="80">
        <v>2.2200000000000002</v>
      </c>
      <c r="K37" s="21"/>
      <c r="L37" s="63"/>
      <c r="M37" s="21"/>
      <c r="N37" s="63"/>
      <c r="O37" s="21"/>
      <c r="P37" s="63"/>
      <c r="Q37" s="21"/>
      <c r="R37" s="63"/>
      <c r="S37" s="21">
        <v>2</v>
      </c>
      <c r="T37" s="63">
        <v>266400</v>
      </c>
      <c r="U37" s="21">
        <v>2</v>
      </c>
      <c r="V37" s="63">
        <v>233150</v>
      </c>
      <c r="W37" s="21">
        <v>2</v>
      </c>
      <c r="X37" s="63">
        <v>220000</v>
      </c>
      <c r="Y37" s="21">
        <v>5</v>
      </c>
      <c r="Z37" s="63">
        <v>560000</v>
      </c>
    </row>
    <row r="38" spans="1:26" s="6" customFormat="1" x14ac:dyDescent="0.35">
      <c r="A38" s="18"/>
      <c r="B38" s="22">
        <v>172552</v>
      </c>
      <c r="C38" s="22">
        <v>276625</v>
      </c>
      <c r="D38" s="81">
        <v>18604184637.900002</v>
      </c>
      <c r="E38" s="81">
        <v>77.92</v>
      </c>
      <c r="F38" s="81">
        <v>51.71</v>
      </c>
      <c r="G38" s="81">
        <v>237</v>
      </c>
      <c r="H38" s="81">
        <v>100.53125</v>
      </c>
      <c r="I38" s="81">
        <v>0.62</v>
      </c>
      <c r="J38" s="82">
        <v>1.25</v>
      </c>
      <c r="K38" s="22">
        <v>21532</v>
      </c>
      <c r="L38" s="81">
        <v>292828248.70999998</v>
      </c>
      <c r="M38" s="22">
        <v>19301</v>
      </c>
      <c r="N38" s="81">
        <v>823838515.27999997</v>
      </c>
      <c r="O38" s="22">
        <v>20616</v>
      </c>
      <c r="P38" s="81">
        <v>1502130794.3900001</v>
      </c>
      <c r="Q38" s="22">
        <v>21713</v>
      </c>
      <c r="R38" s="81">
        <v>2243524835.5700002</v>
      </c>
      <c r="S38" s="22">
        <v>23546</v>
      </c>
      <c r="T38" s="81">
        <v>3082788620.9299998</v>
      </c>
      <c r="U38" s="22">
        <v>25529</v>
      </c>
      <c r="V38" s="81">
        <v>3802080670.8400002</v>
      </c>
      <c r="W38" s="22">
        <v>24661</v>
      </c>
      <c r="X38" s="81">
        <v>3910652606.48</v>
      </c>
      <c r="Y38" s="22">
        <v>15654</v>
      </c>
      <c r="Z38" s="81">
        <v>2946340345.6999998</v>
      </c>
    </row>
    <row r="39" spans="1:26" x14ac:dyDescent="0.35">
      <c r="A39" s="1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x14ac:dyDescent="0.35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43"/>
  <sheetViews>
    <sheetView showGridLines="0" topLeftCell="A13" workbookViewId="0">
      <selection activeCell="B6" sqref="B6:V37"/>
    </sheetView>
  </sheetViews>
  <sheetFormatPr defaultColWidth="11.453125" defaultRowHeight="14.5" x14ac:dyDescent="0.3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269531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</cols>
  <sheetData>
    <row r="1" spans="1:22" x14ac:dyDescent="0.35">
      <c r="A1" s="15" t="s">
        <v>76</v>
      </c>
    </row>
    <row r="2" spans="1:22" x14ac:dyDescent="0.35">
      <c r="A2" s="16" t="str">
        <f>+'LTV cover pool'!A2</f>
        <v>March 2022</v>
      </c>
    </row>
    <row r="3" spans="1:22" x14ac:dyDescent="0.35">
      <c r="A3" s="15" t="s">
        <v>77</v>
      </c>
    </row>
    <row r="4" spans="1:22" ht="15.5" x14ac:dyDescent="0.35">
      <c r="A4" s="1"/>
      <c r="K4" s="24" t="s">
        <v>111</v>
      </c>
      <c r="L4" s="24" t="s">
        <v>111</v>
      </c>
      <c r="M4" s="24" t="s">
        <v>112</v>
      </c>
      <c r="N4" s="24" t="s">
        <v>112</v>
      </c>
      <c r="O4" s="24" t="s">
        <v>113</v>
      </c>
      <c r="P4" s="24" t="s">
        <v>113</v>
      </c>
      <c r="Q4" s="24" t="s">
        <v>114</v>
      </c>
      <c r="R4" s="24" t="s">
        <v>114</v>
      </c>
      <c r="S4" s="24" t="s">
        <v>115</v>
      </c>
      <c r="T4" s="24" t="s">
        <v>115</v>
      </c>
      <c r="U4" s="24" t="s">
        <v>116</v>
      </c>
      <c r="V4" s="24" t="s">
        <v>116</v>
      </c>
    </row>
    <row r="5" spans="1:22" ht="42.75" customHeight="1" x14ac:dyDescent="0.35">
      <c r="A5" s="20" t="s">
        <v>90</v>
      </c>
      <c r="B5" s="20" t="s">
        <v>85</v>
      </c>
      <c r="C5" s="20" t="s">
        <v>86</v>
      </c>
      <c r="D5" s="20" t="s">
        <v>78</v>
      </c>
      <c r="E5" s="20" t="s">
        <v>87</v>
      </c>
      <c r="F5" s="20" t="s">
        <v>0</v>
      </c>
      <c r="G5" s="20" t="s">
        <v>120</v>
      </c>
      <c r="H5" s="20" t="s">
        <v>80</v>
      </c>
      <c r="I5" s="20" t="s">
        <v>81</v>
      </c>
      <c r="J5" s="20" t="s">
        <v>89</v>
      </c>
      <c r="K5" s="24" t="s">
        <v>85</v>
      </c>
      <c r="L5" s="24" t="s">
        <v>119</v>
      </c>
      <c r="M5" s="24" t="s">
        <v>85</v>
      </c>
      <c r="N5" s="24" t="s">
        <v>119</v>
      </c>
      <c r="O5" s="24" t="s">
        <v>85</v>
      </c>
      <c r="P5" s="24" t="s">
        <v>119</v>
      </c>
      <c r="Q5" s="24" t="s">
        <v>85</v>
      </c>
      <c r="R5" s="24" t="s">
        <v>119</v>
      </c>
      <c r="S5" s="24" t="s">
        <v>85</v>
      </c>
      <c r="T5" s="24" t="s">
        <v>119</v>
      </c>
      <c r="U5" s="24" t="s">
        <v>85</v>
      </c>
      <c r="V5" s="24" t="s">
        <v>119</v>
      </c>
    </row>
    <row r="6" spans="1:22" x14ac:dyDescent="0.35">
      <c r="A6" s="17" t="s">
        <v>26</v>
      </c>
      <c r="B6" s="21">
        <v>207</v>
      </c>
      <c r="C6" s="21">
        <v>267</v>
      </c>
      <c r="D6" s="63">
        <v>4879654.95</v>
      </c>
      <c r="E6" s="63">
        <v>48.69</v>
      </c>
      <c r="F6" s="63">
        <v>18.16</v>
      </c>
      <c r="G6" s="63">
        <v>2</v>
      </c>
      <c r="H6" s="63">
        <v>76</v>
      </c>
      <c r="I6" s="63">
        <v>2.06</v>
      </c>
      <c r="J6" s="80">
        <v>3.04</v>
      </c>
      <c r="K6" s="21">
        <v>194</v>
      </c>
      <c r="L6" s="63">
        <v>1956455.08</v>
      </c>
      <c r="M6" s="21">
        <v>7</v>
      </c>
      <c r="N6" s="63">
        <v>517363.20000000001</v>
      </c>
      <c r="O6" s="21">
        <v>1</v>
      </c>
      <c r="P6" s="63">
        <v>1200000</v>
      </c>
      <c r="Q6" s="21">
        <v>5</v>
      </c>
      <c r="R6" s="63">
        <v>1205836.67</v>
      </c>
      <c r="S6" s="21"/>
      <c r="T6" s="63"/>
      <c r="U6" s="21"/>
      <c r="V6" s="63"/>
    </row>
    <row r="7" spans="1:22" x14ac:dyDescent="0.35">
      <c r="A7" s="17" t="s">
        <v>27</v>
      </c>
      <c r="B7" s="21">
        <v>171</v>
      </c>
      <c r="C7" s="21">
        <v>230</v>
      </c>
      <c r="D7" s="63">
        <v>7294363.1399999997</v>
      </c>
      <c r="E7" s="63">
        <v>28.94</v>
      </c>
      <c r="F7" s="63">
        <v>14.89</v>
      </c>
      <c r="G7" s="63">
        <v>9</v>
      </c>
      <c r="H7" s="63">
        <v>119</v>
      </c>
      <c r="I7" s="63">
        <v>2.2400000000000002</v>
      </c>
      <c r="J7" s="80">
        <v>3.18</v>
      </c>
      <c r="K7" s="21">
        <v>151</v>
      </c>
      <c r="L7" s="63">
        <v>3908473.38</v>
      </c>
      <c r="M7" s="21">
        <v>11</v>
      </c>
      <c r="N7" s="63">
        <v>2118300.5099999998</v>
      </c>
      <c r="O7" s="21">
        <v>3</v>
      </c>
      <c r="P7" s="63">
        <v>5891.29</v>
      </c>
      <c r="Q7" s="21">
        <v>2</v>
      </c>
      <c r="R7" s="63">
        <v>4182.2700000000004</v>
      </c>
      <c r="S7" s="21">
        <v>4</v>
      </c>
      <c r="T7" s="63">
        <v>1257515.69</v>
      </c>
      <c r="U7" s="21"/>
      <c r="V7" s="63"/>
    </row>
    <row r="8" spans="1:22" x14ac:dyDescent="0.35">
      <c r="A8" s="17" t="s">
        <v>28</v>
      </c>
      <c r="B8" s="21">
        <v>415</v>
      </c>
      <c r="C8" s="21">
        <v>542</v>
      </c>
      <c r="D8" s="63">
        <v>39194466.740000002</v>
      </c>
      <c r="E8" s="63">
        <v>47.52</v>
      </c>
      <c r="F8" s="63">
        <v>18.760000000000002</v>
      </c>
      <c r="G8" s="63">
        <v>17</v>
      </c>
      <c r="H8" s="63">
        <v>94</v>
      </c>
      <c r="I8" s="63">
        <v>1.57</v>
      </c>
      <c r="J8" s="80">
        <v>2.33</v>
      </c>
      <c r="K8" s="21">
        <v>334</v>
      </c>
      <c r="L8" s="63">
        <v>16916262.329999998</v>
      </c>
      <c r="M8" s="21">
        <v>68</v>
      </c>
      <c r="N8" s="63">
        <v>6811465.4900000002</v>
      </c>
      <c r="O8" s="21">
        <v>9</v>
      </c>
      <c r="P8" s="63">
        <v>9434255.3599999994</v>
      </c>
      <c r="Q8" s="21">
        <v>1</v>
      </c>
      <c r="R8" s="63">
        <v>58801.89</v>
      </c>
      <c r="S8" s="21">
        <v>3</v>
      </c>
      <c r="T8" s="63">
        <v>5973681.6699999999</v>
      </c>
      <c r="U8" s="21"/>
      <c r="V8" s="63"/>
    </row>
    <row r="9" spans="1:22" x14ac:dyDescent="0.35">
      <c r="A9" s="17" t="s">
        <v>29</v>
      </c>
      <c r="B9" s="21">
        <v>537</v>
      </c>
      <c r="C9" s="21">
        <v>720</v>
      </c>
      <c r="D9" s="63">
        <v>69707352.799999997</v>
      </c>
      <c r="E9" s="63">
        <v>53.95</v>
      </c>
      <c r="F9" s="63">
        <v>31.25</v>
      </c>
      <c r="G9" s="63">
        <v>31</v>
      </c>
      <c r="H9" s="63">
        <v>72</v>
      </c>
      <c r="I9" s="63">
        <v>1.8</v>
      </c>
      <c r="J9" s="80">
        <v>2.68</v>
      </c>
      <c r="K9" s="21">
        <v>274</v>
      </c>
      <c r="L9" s="63">
        <v>14389414.210000001</v>
      </c>
      <c r="M9" s="21">
        <v>204</v>
      </c>
      <c r="N9" s="63">
        <v>21147116.219999999</v>
      </c>
      <c r="O9" s="21">
        <v>40</v>
      </c>
      <c r="P9" s="63">
        <v>6100067.7699999996</v>
      </c>
      <c r="Q9" s="21">
        <v>12</v>
      </c>
      <c r="R9" s="63">
        <v>937432.23</v>
      </c>
      <c r="S9" s="21">
        <v>3</v>
      </c>
      <c r="T9" s="63">
        <v>440717.07</v>
      </c>
      <c r="U9" s="21">
        <v>4</v>
      </c>
      <c r="V9" s="63">
        <v>26692605.300000001</v>
      </c>
    </row>
    <row r="10" spans="1:22" x14ac:dyDescent="0.35">
      <c r="A10" s="17" t="s">
        <v>30</v>
      </c>
      <c r="B10" s="21">
        <v>601</v>
      </c>
      <c r="C10" s="21">
        <v>846</v>
      </c>
      <c r="D10" s="63">
        <v>69971892.439999998</v>
      </c>
      <c r="E10" s="63">
        <v>33.590000000000003</v>
      </c>
      <c r="F10" s="63">
        <v>24.99</v>
      </c>
      <c r="G10" s="63">
        <v>42</v>
      </c>
      <c r="H10" s="63">
        <v>120</v>
      </c>
      <c r="I10" s="63">
        <v>1.77</v>
      </c>
      <c r="J10" s="80">
        <v>2.14</v>
      </c>
      <c r="K10" s="21">
        <v>144</v>
      </c>
      <c r="L10" s="63">
        <v>7262997.0700000003</v>
      </c>
      <c r="M10" s="21">
        <v>334</v>
      </c>
      <c r="N10" s="63">
        <v>26547649.989999998</v>
      </c>
      <c r="O10" s="21">
        <v>87</v>
      </c>
      <c r="P10" s="63">
        <v>10990760.9</v>
      </c>
      <c r="Q10" s="21">
        <v>26</v>
      </c>
      <c r="R10" s="63">
        <v>13726528.939999999</v>
      </c>
      <c r="S10" s="21">
        <v>10</v>
      </c>
      <c r="T10" s="63">
        <v>11443955.539999999</v>
      </c>
      <c r="U10" s="21"/>
      <c r="V10" s="63"/>
    </row>
    <row r="11" spans="1:22" x14ac:dyDescent="0.35">
      <c r="A11" s="17" t="s">
        <v>31</v>
      </c>
      <c r="B11" s="21">
        <v>694</v>
      </c>
      <c r="C11" s="21">
        <v>920</v>
      </c>
      <c r="D11" s="63">
        <v>124330315.15000001</v>
      </c>
      <c r="E11" s="63">
        <v>57.58</v>
      </c>
      <c r="F11" s="63">
        <v>30.95</v>
      </c>
      <c r="G11" s="63">
        <v>54</v>
      </c>
      <c r="H11" s="63">
        <v>78</v>
      </c>
      <c r="I11" s="63">
        <v>1.46</v>
      </c>
      <c r="J11" s="80">
        <v>1.85</v>
      </c>
      <c r="K11" s="21">
        <v>110</v>
      </c>
      <c r="L11" s="63">
        <v>10167798.869999999</v>
      </c>
      <c r="M11" s="21">
        <v>329</v>
      </c>
      <c r="N11" s="63">
        <v>27007947.280000001</v>
      </c>
      <c r="O11" s="21">
        <v>148</v>
      </c>
      <c r="P11" s="63">
        <v>24571546.699999999</v>
      </c>
      <c r="Q11" s="21">
        <v>70</v>
      </c>
      <c r="R11" s="63">
        <v>16862197.449999999</v>
      </c>
      <c r="S11" s="21">
        <v>30</v>
      </c>
      <c r="T11" s="63">
        <v>41983765.609999999</v>
      </c>
      <c r="U11" s="21">
        <v>7</v>
      </c>
      <c r="V11" s="63">
        <v>3737059.24</v>
      </c>
    </row>
    <row r="12" spans="1:22" x14ac:dyDescent="0.35">
      <c r="A12" s="17" t="s">
        <v>32</v>
      </c>
      <c r="B12" s="21">
        <v>612</v>
      </c>
      <c r="C12" s="21">
        <v>831</v>
      </c>
      <c r="D12" s="63">
        <v>112022995.84999999</v>
      </c>
      <c r="E12" s="63">
        <v>48.01</v>
      </c>
      <c r="F12" s="63">
        <v>27.18</v>
      </c>
      <c r="G12" s="63">
        <v>66</v>
      </c>
      <c r="H12" s="63">
        <v>99</v>
      </c>
      <c r="I12" s="63">
        <v>1.38</v>
      </c>
      <c r="J12" s="80">
        <v>1.83</v>
      </c>
      <c r="K12" s="21">
        <v>52</v>
      </c>
      <c r="L12" s="63">
        <v>7461410.5700000003</v>
      </c>
      <c r="M12" s="21">
        <v>184</v>
      </c>
      <c r="N12" s="63">
        <v>26664079.449999999</v>
      </c>
      <c r="O12" s="21">
        <v>192</v>
      </c>
      <c r="P12" s="63">
        <v>34382505.310000002</v>
      </c>
      <c r="Q12" s="21">
        <v>114</v>
      </c>
      <c r="R12" s="63">
        <v>28134780.629999999</v>
      </c>
      <c r="S12" s="21">
        <v>52</v>
      </c>
      <c r="T12" s="63">
        <v>13557597.73</v>
      </c>
      <c r="U12" s="21">
        <v>18</v>
      </c>
      <c r="V12" s="63">
        <v>1822622.16</v>
      </c>
    </row>
    <row r="13" spans="1:22" x14ac:dyDescent="0.35">
      <c r="A13" s="17" t="s">
        <v>33</v>
      </c>
      <c r="B13" s="21">
        <v>613</v>
      </c>
      <c r="C13" s="21">
        <v>786</v>
      </c>
      <c r="D13" s="63">
        <v>172368566.80000001</v>
      </c>
      <c r="E13" s="63">
        <v>59.39</v>
      </c>
      <c r="F13" s="63">
        <v>33.96</v>
      </c>
      <c r="G13" s="63">
        <v>78</v>
      </c>
      <c r="H13" s="63">
        <v>80</v>
      </c>
      <c r="I13" s="63">
        <v>1.4</v>
      </c>
      <c r="J13" s="80">
        <v>1.91</v>
      </c>
      <c r="K13" s="21">
        <v>40</v>
      </c>
      <c r="L13" s="63">
        <v>6286216.21</v>
      </c>
      <c r="M13" s="21">
        <v>116</v>
      </c>
      <c r="N13" s="63">
        <v>14126924.970000001</v>
      </c>
      <c r="O13" s="21">
        <v>188</v>
      </c>
      <c r="P13" s="63">
        <v>44545179.219999999</v>
      </c>
      <c r="Q13" s="21">
        <v>178</v>
      </c>
      <c r="R13" s="63">
        <v>56608317.490000002</v>
      </c>
      <c r="S13" s="21">
        <v>66</v>
      </c>
      <c r="T13" s="63">
        <v>28705203.969999999</v>
      </c>
      <c r="U13" s="21">
        <v>25</v>
      </c>
      <c r="V13" s="63">
        <v>22096724.940000001</v>
      </c>
    </row>
    <row r="14" spans="1:22" x14ac:dyDescent="0.35">
      <c r="A14" s="17" t="s">
        <v>34</v>
      </c>
      <c r="B14" s="21">
        <v>672</v>
      </c>
      <c r="C14" s="21">
        <v>857</v>
      </c>
      <c r="D14" s="63">
        <v>165514255.78</v>
      </c>
      <c r="E14" s="63">
        <v>62.18</v>
      </c>
      <c r="F14" s="63">
        <v>33.99</v>
      </c>
      <c r="G14" s="63">
        <v>89</v>
      </c>
      <c r="H14" s="63">
        <v>79</v>
      </c>
      <c r="I14" s="63">
        <v>1.53</v>
      </c>
      <c r="J14" s="80">
        <v>2.1800000000000002</v>
      </c>
      <c r="K14" s="21">
        <v>31</v>
      </c>
      <c r="L14" s="63">
        <v>6747086.4199999999</v>
      </c>
      <c r="M14" s="21">
        <v>120</v>
      </c>
      <c r="N14" s="63">
        <v>15590548.85</v>
      </c>
      <c r="O14" s="21">
        <v>194</v>
      </c>
      <c r="P14" s="63">
        <v>39907558.700000003</v>
      </c>
      <c r="Q14" s="21">
        <v>206</v>
      </c>
      <c r="R14" s="63">
        <v>59015489.950000003</v>
      </c>
      <c r="S14" s="21">
        <v>89</v>
      </c>
      <c r="T14" s="63">
        <v>31756456.82</v>
      </c>
      <c r="U14" s="21">
        <v>32</v>
      </c>
      <c r="V14" s="63">
        <v>12497115.039999999</v>
      </c>
    </row>
    <row r="15" spans="1:22" x14ac:dyDescent="0.35">
      <c r="A15" s="17" t="s">
        <v>35</v>
      </c>
      <c r="B15" s="21">
        <v>657</v>
      </c>
      <c r="C15" s="21">
        <v>817</v>
      </c>
      <c r="D15" s="63">
        <v>242364807.88</v>
      </c>
      <c r="E15" s="63">
        <v>69.88</v>
      </c>
      <c r="F15" s="63">
        <v>35.58</v>
      </c>
      <c r="G15" s="63">
        <v>102</v>
      </c>
      <c r="H15" s="63">
        <v>69</v>
      </c>
      <c r="I15" s="63">
        <v>1.33</v>
      </c>
      <c r="J15" s="80">
        <v>2.1800000000000002</v>
      </c>
      <c r="K15" s="21">
        <v>25</v>
      </c>
      <c r="L15" s="63">
        <v>7763735.1200000001</v>
      </c>
      <c r="M15" s="21">
        <v>75</v>
      </c>
      <c r="N15" s="63">
        <v>37652096.810000002</v>
      </c>
      <c r="O15" s="21">
        <v>158</v>
      </c>
      <c r="P15" s="63">
        <v>42203266.350000001</v>
      </c>
      <c r="Q15" s="21">
        <v>198</v>
      </c>
      <c r="R15" s="63">
        <v>57667840</v>
      </c>
      <c r="S15" s="21">
        <v>142</v>
      </c>
      <c r="T15" s="63">
        <v>52662353.5</v>
      </c>
      <c r="U15" s="21">
        <v>59</v>
      </c>
      <c r="V15" s="63">
        <v>44415516.100000001</v>
      </c>
    </row>
    <row r="16" spans="1:22" x14ac:dyDescent="0.35">
      <c r="A16" s="17" t="s">
        <v>36</v>
      </c>
      <c r="B16" s="21">
        <v>674</v>
      </c>
      <c r="C16" s="21">
        <v>856</v>
      </c>
      <c r="D16" s="63">
        <v>281075771.07999998</v>
      </c>
      <c r="E16" s="63">
        <v>75.8</v>
      </c>
      <c r="F16" s="63">
        <v>40.549999999999997</v>
      </c>
      <c r="G16" s="63">
        <v>114</v>
      </c>
      <c r="H16" s="63">
        <v>58</v>
      </c>
      <c r="I16" s="63">
        <v>1.36</v>
      </c>
      <c r="J16" s="80">
        <v>2.02</v>
      </c>
      <c r="K16" s="21">
        <v>11</v>
      </c>
      <c r="L16" s="63">
        <v>5058237.72</v>
      </c>
      <c r="M16" s="21">
        <v>70</v>
      </c>
      <c r="N16" s="63">
        <v>25822633.789999999</v>
      </c>
      <c r="O16" s="21">
        <v>136</v>
      </c>
      <c r="P16" s="63">
        <v>30605026.030000001</v>
      </c>
      <c r="Q16" s="21">
        <v>193</v>
      </c>
      <c r="R16" s="63">
        <v>69577949.510000005</v>
      </c>
      <c r="S16" s="21">
        <v>175</v>
      </c>
      <c r="T16" s="63">
        <v>67942844.980000004</v>
      </c>
      <c r="U16" s="21">
        <v>89</v>
      </c>
      <c r="V16" s="63">
        <v>82069079.049999997</v>
      </c>
    </row>
    <row r="17" spans="1:22" x14ac:dyDescent="0.35">
      <c r="A17" s="17" t="s">
        <v>37</v>
      </c>
      <c r="B17" s="21">
        <v>551</v>
      </c>
      <c r="C17" s="21">
        <v>671</v>
      </c>
      <c r="D17" s="63">
        <v>244569119.97999999</v>
      </c>
      <c r="E17" s="63">
        <v>79.84</v>
      </c>
      <c r="F17" s="63">
        <v>41.49</v>
      </c>
      <c r="G17" s="63">
        <v>126</v>
      </c>
      <c r="H17" s="63">
        <v>52</v>
      </c>
      <c r="I17" s="63">
        <v>1.46</v>
      </c>
      <c r="J17" s="80">
        <v>1.99</v>
      </c>
      <c r="K17" s="21">
        <v>7</v>
      </c>
      <c r="L17" s="63">
        <v>955836.37</v>
      </c>
      <c r="M17" s="21">
        <v>43</v>
      </c>
      <c r="N17" s="63">
        <v>13504438.550000001</v>
      </c>
      <c r="O17" s="21">
        <v>96</v>
      </c>
      <c r="P17" s="63">
        <v>27116392.800000001</v>
      </c>
      <c r="Q17" s="21">
        <v>164</v>
      </c>
      <c r="R17" s="63">
        <v>56015049.93</v>
      </c>
      <c r="S17" s="21">
        <v>158</v>
      </c>
      <c r="T17" s="63">
        <v>95801434.909999996</v>
      </c>
      <c r="U17" s="21">
        <v>83</v>
      </c>
      <c r="V17" s="63">
        <v>51175967.420000002</v>
      </c>
    </row>
    <row r="18" spans="1:22" x14ac:dyDescent="0.35">
      <c r="A18" s="17" t="s">
        <v>38</v>
      </c>
      <c r="B18" s="21">
        <v>606</v>
      </c>
      <c r="C18" s="21">
        <v>732</v>
      </c>
      <c r="D18" s="63">
        <v>292442686.14999998</v>
      </c>
      <c r="E18" s="63">
        <v>85.36</v>
      </c>
      <c r="F18" s="63">
        <v>41.63</v>
      </c>
      <c r="G18" s="63">
        <v>137</v>
      </c>
      <c r="H18" s="63">
        <v>35</v>
      </c>
      <c r="I18" s="63">
        <v>1.26</v>
      </c>
      <c r="J18" s="80">
        <v>1.96</v>
      </c>
      <c r="K18" s="21">
        <v>10</v>
      </c>
      <c r="L18" s="63">
        <v>935148.02</v>
      </c>
      <c r="M18" s="21">
        <v>39</v>
      </c>
      <c r="N18" s="63">
        <v>22245165.219999999</v>
      </c>
      <c r="O18" s="21">
        <v>83</v>
      </c>
      <c r="P18" s="63">
        <v>32021809.149999999</v>
      </c>
      <c r="Q18" s="21">
        <v>147</v>
      </c>
      <c r="R18" s="63">
        <v>68677557.049999997</v>
      </c>
      <c r="S18" s="21">
        <v>182</v>
      </c>
      <c r="T18" s="63">
        <v>79663071.180000007</v>
      </c>
      <c r="U18" s="21">
        <v>145</v>
      </c>
      <c r="V18" s="63">
        <v>88899935.530000001</v>
      </c>
    </row>
    <row r="19" spans="1:22" x14ac:dyDescent="0.35">
      <c r="A19" s="17" t="s">
        <v>39</v>
      </c>
      <c r="B19" s="21">
        <v>463</v>
      </c>
      <c r="C19" s="21">
        <v>602</v>
      </c>
      <c r="D19" s="63">
        <v>198590288.41</v>
      </c>
      <c r="E19" s="63">
        <v>85.76</v>
      </c>
      <c r="F19" s="63">
        <v>40.35</v>
      </c>
      <c r="G19" s="63">
        <v>149</v>
      </c>
      <c r="H19" s="63">
        <v>49</v>
      </c>
      <c r="I19" s="63">
        <v>1.07</v>
      </c>
      <c r="J19" s="80">
        <v>1.79</v>
      </c>
      <c r="K19" s="21">
        <v>8</v>
      </c>
      <c r="L19" s="63">
        <v>1403045.26</v>
      </c>
      <c r="M19" s="21">
        <v>36</v>
      </c>
      <c r="N19" s="63">
        <v>22080628.059999999</v>
      </c>
      <c r="O19" s="21">
        <v>60</v>
      </c>
      <c r="P19" s="63">
        <v>19227932.129999999</v>
      </c>
      <c r="Q19" s="21">
        <v>121</v>
      </c>
      <c r="R19" s="63">
        <v>54645950.119999997</v>
      </c>
      <c r="S19" s="21">
        <v>130</v>
      </c>
      <c r="T19" s="63">
        <v>49792902.82</v>
      </c>
      <c r="U19" s="21">
        <v>108</v>
      </c>
      <c r="V19" s="63">
        <v>51439830.020000003</v>
      </c>
    </row>
    <row r="20" spans="1:22" x14ac:dyDescent="0.35">
      <c r="A20" s="17" t="s">
        <v>40</v>
      </c>
      <c r="B20" s="21">
        <v>508</v>
      </c>
      <c r="C20" s="21">
        <v>640</v>
      </c>
      <c r="D20" s="63">
        <v>205826091.08000001</v>
      </c>
      <c r="E20" s="63">
        <v>86.94</v>
      </c>
      <c r="F20" s="63">
        <v>42.27</v>
      </c>
      <c r="G20" s="63">
        <v>162</v>
      </c>
      <c r="H20" s="63">
        <v>37</v>
      </c>
      <c r="I20" s="63">
        <v>1.1100000000000001</v>
      </c>
      <c r="J20" s="80">
        <v>1.92</v>
      </c>
      <c r="K20" s="21">
        <v>13</v>
      </c>
      <c r="L20" s="63">
        <v>3554058.67</v>
      </c>
      <c r="M20" s="21">
        <v>29</v>
      </c>
      <c r="N20" s="63">
        <v>9791207.3900000006</v>
      </c>
      <c r="O20" s="21">
        <v>62</v>
      </c>
      <c r="P20" s="63">
        <v>22318527.789999999</v>
      </c>
      <c r="Q20" s="21">
        <v>112</v>
      </c>
      <c r="R20" s="63">
        <v>40344829.030000001</v>
      </c>
      <c r="S20" s="21">
        <v>167</v>
      </c>
      <c r="T20" s="63">
        <v>69105914.849999994</v>
      </c>
      <c r="U20" s="21">
        <v>125</v>
      </c>
      <c r="V20" s="63">
        <v>60711553.350000001</v>
      </c>
    </row>
    <row r="21" spans="1:22" x14ac:dyDescent="0.35">
      <c r="A21" s="17" t="s">
        <v>41</v>
      </c>
      <c r="B21" s="21">
        <v>498</v>
      </c>
      <c r="C21" s="21">
        <v>628</v>
      </c>
      <c r="D21" s="63">
        <v>290310642.69999999</v>
      </c>
      <c r="E21" s="63">
        <v>94.76</v>
      </c>
      <c r="F21" s="63">
        <v>44.71</v>
      </c>
      <c r="G21" s="63">
        <v>173</v>
      </c>
      <c r="H21" s="63">
        <v>20</v>
      </c>
      <c r="I21" s="63">
        <v>1.18</v>
      </c>
      <c r="J21" s="80">
        <v>2.02</v>
      </c>
      <c r="K21" s="21">
        <v>7</v>
      </c>
      <c r="L21" s="63">
        <v>2856809.96</v>
      </c>
      <c r="M21" s="21">
        <v>21</v>
      </c>
      <c r="N21" s="63">
        <v>7344737.8300000001</v>
      </c>
      <c r="O21" s="21">
        <v>49</v>
      </c>
      <c r="P21" s="63">
        <v>19778782.859999999</v>
      </c>
      <c r="Q21" s="21">
        <v>93</v>
      </c>
      <c r="R21" s="63">
        <v>51004364.890000001</v>
      </c>
      <c r="S21" s="21">
        <v>172</v>
      </c>
      <c r="T21" s="63">
        <v>138760901.5</v>
      </c>
      <c r="U21" s="21">
        <v>156</v>
      </c>
      <c r="V21" s="63">
        <v>70565045.659999996</v>
      </c>
    </row>
    <row r="22" spans="1:22" x14ac:dyDescent="0.35">
      <c r="A22" s="17" t="s">
        <v>42</v>
      </c>
      <c r="B22" s="21">
        <v>129</v>
      </c>
      <c r="C22" s="21">
        <v>196</v>
      </c>
      <c r="D22" s="63">
        <v>31231716.75</v>
      </c>
      <c r="E22" s="63">
        <v>82.26</v>
      </c>
      <c r="F22" s="63">
        <v>40.86</v>
      </c>
      <c r="G22" s="63">
        <v>185</v>
      </c>
      <c r="H22" s="63">
        <v>57</v>
      </c>
      <c r="I22" s="63">
        <v>1.26</v>
      </c>
      <c r="J22" s="80">
        <v>1.89</v>
      </c>
      <c r="K22" s="21">
        <v>2</v>
      </c>
      <c r="L22" s="63">
        <v>470229.11</v>
      </c>
      <c r="M22" s="21">
        <v>7</v>
      </c>
      <c r="N22" s="63">
        <v>1969771.43</v>
      </c>
      <c r="O22" s="21">
        <v>16</v>
      </c>
      <c r="P22" s="63">
        <v>2680510.92</v>
      </c>
      <c r="Q22" s="21">
        <v>30</v>
      </c>
      <c r="R22" s="63">
        <v>6424344.8300000001</v>
      </c>
      <c r="S22" s="21">
        <v>42</v>
      </c>
      <c r="T22" s="63">
        <v>11858821.619999999</v>
      </c>
      <c r="U22" s="21">
        <v>32</v>
      </c>
      <c r="V22" s="63">
        <v>7828038.8399999999</v>
      </c>
    </row>
    <row r="23" spans="1:22" x14ac:dyDescent="0.35">
      <c r="A23" s="17" t="s">
        <v>43</v>
      </c>
      <c r="B23" s="21">
        <v>125</v>
      </c>
      <c r="C23" s="21">
        <v>180</v>
      </c>
      <c r="D23" s="63">
        <v>32717393.949999999</v>
      </c>
      <c r="E23" s="63">
        <v>81.59</v>
      </c>
      <c r="F23" s="63">
        <v>40.03</v>
      </c>
      <c r="G23" s="63">
        <v>196</v>
      </c>
      <c r="H23" s="63">
        <v>55</v>
      </c>
      <c r="I23" s="63">
        <v>1.06</v>
      </c>
      <c r="J23" s="80">
        <v>1.78</v>
      </c>
      <c r="K23" s="21">
        <v>1</v>
      </c>
      <c r="L23" s="63">
        <v>18060.080000000002</v>
      </c>
      <c r="M23" s="21">
        <v>4</v>
      </c>
      <c r="N23" s="63">
        <v>1333238.48</v>
      </c>
      <c r="O23" s="21">
        <v>18</v>
      </c>
      <c r="P23" s="63">
        <v>8628470.9700000007</v>
      </c>
      <c r="Q23" s="21">
        <v>20</v>
      </c>
      <c r="R23" s="63">
        <v>5702167.46</v>
      </c>
      <c r="S23" s="21">
        <v>50</v>
      </c>
      <c r="T23" s="63">
        <v>9194348.6199999992</v>
      </c>
      <c r="U23" s="21">
        <v>32</v>
      </c>
      <c r="V23" s="63">
        <v>7841108.3399999999</v>
      </c>
    </row>
    <row r="24" spans="1:22" x14ac:dyDescent="0.35">
      <c r="A24" s="17" t="s">
        <v>44</v>
      </c>
      <c r="B24" s="21">
        <v>123</v>
      </c>
      <c r="C24" s="21">
        <v>175</v>
      </c>
      <c r="D24" s="63">
        <v>25305430.149999999</v>
      </c>
      <c r="E24" s="63">
        <v>87.95</v>
      </c>
      <c r="F24" s="63">
        <v>41.99</v>
      </c>
      <c r="G24" s="63">
        <v>209</v>
      </c>
      <c r="H24" s="63">
        <v>52</v>
      </c>
      <c r="I24" s="63">
        <v>1</v>
      </c>
      <c r="J24" s="80">
        <v>1.79</v>
      </c>
      <c r="K24" s="21">
        <v>1</v>
      </c>
      <c r="L24" s="63">
        <v>7192.07</v>
      </c>
      <c r="M24" s="21">
        <v>9</v>
      </c>
      <c r="N24" s="63">
        <v>3217816.4</v>
      </c>
      <c r="O24" s="21">
        <v>18</v>
      </c>
      <c r="P24" s="63">
        <v>1265642.45</v>
      </c>
      <c r="Q24" s="21">
        <v>21</v>
      </c>
      <c r="R24" s="63">
        <v>4576125.03</v>
      </c>
      <c r="S24" s="21">
        <v>43</v>
      </c>
      <c r="T24" s="63">
        <v>8439136</v>
      </c>
      <c r="U24" s="21">
        <v>31</v>
      </c>
      <c r="V24" s="63">
        <v>7799518.2000000002</v>
      </c>
    </row>
    <row r="25" spans="1:22" x14ac:dyDescent="0.35">
      <c r="A25" s="17" t="s">
        <v>45</v>
      </c>
      <c r="B25" s="21">
        <v>112</v>
      </c>
      <c r="C25" s="21">
        <v>148</v>
      </c>
      <c r="D25" s="63">
        <v>37444054.039999999</v>
      </c>
      <c r="E25" s="63">
        <v>88.53</v>
      </c>
      <c r="F25" s="63">
        <v>40.909999999999997</v>
      </c>
      <c r="G25" s="63">
        <v>222</v>
      </c>
      <c r="H25" s="63">
        <v>38</v>
      </c>
      <c r="I25" s="63">
        <v>0.53</v>
      </c>
      <c r="J25" s="80">
        <v>1.87</v>
      </c>
      <c r="K25" s="21">
        <v>3</v>
      </c>
      <c r="L25" s="63">
        <v>241896.46</v>
      </c>
      <c r="M25" s="21">
        <v>3</v>
      </c>
      <c r="N25" s="63">
        <v>1761426.91</v>
      </c>
      <c r="O25" s="21">
        <v>8</v>
      </c>
      <c r="P25" s="63">
        <v>927223.81</v>
      </c>
      <c r="Q25" s="21">
        <v>28</v>
      </c>
      <c r="R25" s="63">
        <v>13527895.75</v>
      </c>
      <c r="S25" s="21">
        <v>38</v>
      </c>
      <c r="T25" s="63">
        <v>15110723.880000001</v>
      </c>
      <c r="U25" s="21">
        <v>32</v>
      </c>
      <c r="V25" s="63">
        <v>5874887.2300000004</v>
      </c>
    </row>
    <row r="26" spans="1:22" x14ac:dyDescent="0.35">
      <c r="A26" s="17" t="s">
        <v>46</v>
      </c>
      <c r="B26" s="21">
        <v>108</v>
      </c>
      <c r="C26" s="21">
        <v>146</v>
      </c>
      <c r="D26" s="63">
        <v>37197791.869999997</v>
      </c>
      <c r="E26" s="63">
        <v>98.12</v>
      </c>
      <c r="F26" s="63">
        <v>42.12</v>
      </c>
      <c r="G26" s="63">
        <v>234</v>
      </c>
      <c r="H26" s="63">
        <v>9</v>
      </c>
      <c r="I26" s="63">
        <v>0.89</v>
      </c>
      <c r="J26" s="80">
        <v>2.17</v>
      </c>
      <c r="K26" s="21"/>
      <c r="L26" s="63"/>
      <c r="M26" s="21">
        <v>3</v>
      </c>
      <c r="N26" s="63">
        <v>297574.96999999997</v>
      </c>
      <c r="O26" s="21">
        <v>8</v>
      </c>
      <c r="P26" s="63">
        <v>9932042.2400000002</v>
      </c>
      <c r="Q26" s="21">
        <v>13</v>
      </c>
      <c r="R26" s="63">
        <v>3353077.83</v>
      </c>
      <c r="S26" s="21">
        <v>42</v>
      </c>
      <c r="T26" s="63">
        <v>15669623.779999999</v>
      </c>
      <c r="U26" s="21">
        <v>42</v>
      </c>
      <c r="V26" s="63">
        <v>7945473.0499999998</v>
      </c>
    </row>
    <row r="27" spans="1:22" x14ac:dyDescent="0.35">
      <c r="A27" s="17" t="s">
        <v>47</v>
      </c>
      <c r="B27" s="21">
        <v>15</v>
      </c>
      <c r="C27" s="21">
        <v>25</v>
      </c>
      <c r="D27" s="63">
        <v>1461145.58</v>
      </c>
      <c r="E27" s="63">
        <v>76.34</v>
      </c>
      <c r="F27" s="63">
        <v>52.36</v>
      </c>
      <c r="G27" s="63">
        <v>244</v>
      </c>
      <c r="H27" s="63">
        <v>102</v>
      </c>
      <c r="I27" s="63">
        <v>0.64</v>
      </c>
      <c r="J27" s="80">
        <v>1.55</v>
      </c>
      <c r="K27" s="21">
        <v>1</v>
      </c>
      <c r="L27" s="63">
        <v>20535.87</v>
      </c>
      <c r="M27" s="21">
        <v>1</v>
      </c>
      <c r="N27" s="63">
        <v>12044.82</v>
      </c>
      <c r="O27" s="21">
        <v>1</v>
      </c>
      <c r="P27" s="63">
        <v>6015.62</v>
      </c>
      <c r="Q27" s="21">
        <v>1</v>
      </c>
      <c r="R27" s="63">
        <v>24083.99</v>
      </c>
      <c r="S27" s="21">
        <v>2</v>
      </c>
      <c r="T27" s="63">
        <v>143188.6</v>
      </c>
      <c r="U27" s="21">
        <v>9</v>
      </c>
      <c r="V27" s="63">
        <v>1255276.68</v>
      </c>
    </row>
    <row r="28" spans="1:22" x14ac:dyDescent="0.35">
      <c r="A28" s="17" t="s">
        <v>48</v>
      </c>
      <c r="B28" s="21">
        <v>6</v>
      </c>
      <c r="C28" s="21">
        <v>6</v>
      </c>
      <c r="D28" s="63">
        <v>1211485.68</v>
      </c>
      <c r="E28" s="63">
        <v>82.59</v>
      </c>
      <c r="F28" s="63">
        <v>44.19</v>
      </c>
      <c r="G28" s="63">
        <v>258</v>
      </c>
      <c r="H28" s="63">
        <v>76</v>
      </c>
      <c r="I28" s="63">
        <v>1.48</v>
      </c>
      <c r="J28" s="80">
        <v>1.88</v>
      </c>
      <c r="K28" s="21"/>
      <c r="L28" s="63"/>
      <c r="M28" s="83"/>
      <c r="N28" s="83"/>
      <c r="O28" s="21">
        <v>1</v>
      </c>
      <c r="P28" s="63">
        <v>90767.73</v>
      </c>
      <c r="Q28" s="21">
        <v>2</v>
      </c>
      <c r="R28" s="63">
        <v>335457.25</v>
      </c>
      <c r="S28" s="21">
        <v>1</v>
      </c>
      <c r="T28" s="63">
        <v>150000</v>
      </c>
      <c r="U28" s="21">
        <v>2</v>
      </c>
      <c r="V28" s="63">
        <v>635260.69999999995</v>
      </c>
    </row>
    <row r="29" spans="1:22" x14ac:dyDescent="0.35">
      <c r="A29" s="17" t="s">
        <v>49</v>
      </c>
      <c r="B29" s="21">
        <v>10</v>
      </c>
      <c r="C29" s="21">
        <v>17</v>
      </c>
      <c r="D29" s="63">
        <v>1459472.74</v>
      </c>
      <c r="E29" s="63">
        <v>77.67</v>
      </c>
      <c r="F29" s="63">
        <v>41.33</v>
      </c>
      <c r="G29" s="63">
        <v>269</v>
      </c>
      <c r="H29" s="63">
        <v>85</v>
      </c>
      <c r="I29" s="63">
        <v>0.72</v>
      </c>
      <c r="J29" s="80">
        <v>1.61</v>
      </c>
      <c r="K29" s="21"/>
      <c r="L29" s="63"/>
      <c r="M29" s="21"/>
      <c r="N29" s="63"/>
      <c r="O29" s="21">
        <v>1</v>
      </c>
      <c r="P29" s="63">
        <v>121941.45</v>
      </c>
      <c r="Q29" s="21">
        <v>4</v>
      </c>
      <c r="R29" s="63">
        <v>570556.54</v>
      </c>
      <c r="S29" s="21">
        <v>4</v>
      </c>
      <c r="T29" s="63">
        <v>750657.37</v>
      </c>
      <c r="U29" s="21">
        <v>1</v>
      </c>
      <c r="V29" s="63">
        <v>16317.38</v>
      </c>
    </row>
    <row r="30" spans="1:22" x14ac:dyDescent="0.35">
      <c r="A30" s="17" t="s">
        <v>50</v>
      </c>
      <c r="B30" s="21">
        <v>15</v>
      </c>
      <c r="C30" s="21">
        <v>22</v>
      </c>
      <c r="D30" s="63">
        <v>3924598</v>
      </c>
      <c r="E30" s="63">
        <v>85.8</v>
      </c>
      <c r="F30" s="63">
        <v>28.67</v>
      </c>
      <c r="G30" s="63">
        <v>282</v>
      </c>
      <c r="H30" s="63">
        <v>49</v>
      </c>
      <c r="I30" s="63">
        <v>0.61</v>
      </c>
      <c r="J30" s="80">
        <v>1.36</v>
      </c>
      <c r="K30" s="21">
        <v>1</v>
      </c>
      <c r="L30" s="63">
        <v>14121.1</v>
      </c>
      <c r="M30" s="21">
        <v>1</v>
      </c>
      <c r="N30" s="63">
        <v>1398126.68</v>
      </c>
      <c r="O30" s="21">
        <v>1</v>
      </c>
      <c r="P30" s="63">
        <v>100784.37</v>
      </c>
      <c r="Q30" s="21">
        <v>9</v>
      </c>
      <c r="R30" s="63">
        <v>1966385.74</v>
      </c>
      <c r="S30" s="21">
        <v>2</v>
      </c>
      <c r="T30" s="63">
        <v>374015.85</v>
      </c>
      <c r="U30" s="21">
        <v>1</v>
      </c>
      <c r="V30" s="63">
        <v>71164.259999999995</v>
      </c>
    </row>
    <row r="31" spans="1:22" x14ac:dyDescent="0.35">
      <c r="A31" s="17" t="s">
        <v>51</v>
      </c>
      <c r="B31" s="21">
        <v>6</v>
      </c>
      <c r="C31" s="21">
        <v>9</v>
      </c>
      <c r="D31" s="63">
        <v>761179.86</v>
      </c>
      <c r="E31" s="63">
        <v>74.75</v>
      </c>
      <c r="F31" s="63">
        <v>41.15</v>
      </c>
      <c r="G31" s="63">
        <v>295</v>
      </c>
      <c r="H31" s="63">
        <v>113</v>
      </c>
      <c r="I31" s="63">
        <v>0.82</v>
      </c>
      <c r="J31" s="80">
        <v>1.19</v>
      </c>
      <c r="K31" s="21"/>
      <c r="L31" s="63"/>
      <c r="M31" s="21">
        <v>1</v>
      </c>
      <c r="N31" s="63">
        <v>27617.66</v>
      </c>
      <c r="O31" s="21">
        <v>1</v>
      </c>
      <c r="P31" s="63">
        <v>133307.71</v>
      </c>
      <c r="Q31" s="21">
        <v>1</v>
      </c>
      <c r="R31" s="63">
        <v>84071.08</v>
      </c>
      <c r="S31" s="21">
        <v>2</v>
      </c>
      <c r="T31" s="63">
        <v>355985.41</v>
      </c>
      <c r="U31" s="21">
        <v>1</v>
      </c>
      <c r="V31" s="63">
        <v>160198</v>
      </c>
    </row>
    <row r="32" spans="1:22" x14ac:dyDescent="0.35">
      <c r="A32" s="17" t="s">
        <v>52</v>
      </c>
      <c r="B32" s="21">
        <v>21</v>
      </c>
      <c r="C32" s="21">
        <v>33</v>
      </c>
      <c r="D32" s="63">
        <v>724525.93</v>
      </c>
      <c r="E32" s="63">
        <v>87.49</v>
      </c>
      <c r="F32" s="63">
        <v>43</v>
      </c>
      <c r="G32" s="63">
        <v>306</v>
      </c>
      <c r="H32" s="63">
        <v>71</v>
      </c>
      <c r="I32" s="63">
        <v>0.78</v>
      </c>
      <c r="J32" s="80">
        <v>1.07</v>
      </c>
      <c r="K32" s="21"/>
      <c r="L32" s="63"/>
      <c r="M32" s="21"/>
      <c r="N32" s="63"/>
      <c r="O32" s="21">
        <v>2</v>
      </c>
      <c r="P32" s="63">
        <v>116061.64</v>
      </c>
      <c r="Q32" s="21">
        <v>6</v>
      </c>
      <c r="R32" s="63">
        <v>135507.98000000001</v>
      </c>
      <c r="S32" s="21">
        <v>10</v>
      </c>
      <c r="T32" s="63">
        <v>323531.45</v>
      </c>
      <c r="U32" s="21">
        <v>3</v>
      </c>
      <c r="V32" s="63">
        <v>149424.85999999999</v>
      </c>
    </row>
    <row r="33" spans="1:22" x14ac:dyDescent="0.35">
      <c r="A33" s="17" t="s">
        <v>53</v>
      </c>
      <c r="B33" s="21">
        <v>14</v>
      </c>
      <c r="C33" s="21">
        <v>22</v>
      </c>
      <c r="D33" s="63">
        <v>2292580.36</v>
      </c>
      <c r="E33" s="63">
        <v>89.07</v>
      </c>
      <c r="F33" s="63">
        <v>47.61</v>
      </c>
      <c r="G33" s="63">
        <v>318</v>
      </c>
      <c r="H33" s="63">
        <v>50</v>
      </c>
      <c r="I33" s="63">
        <v>0.59</v>
      </c>
      <c r="J33" s="80">
        <v>1.57</v>
      </c>
      <c r="K33" s="21"/>
      <c r="L33" s="63"/>
      <c r="M33" s="21"/>
      <c r="N33" s="63"/>
      <c r="O33" s="21">
        <v>1</v>
      </c>
      <c r="P33" s="63">
        <v>113373.57</v>
      </c>
      <c r="Q33" s="21">
        <v>3</v>
      </c>
      <c r="R33" s="63">
        <v>303888.78999999998</v>
      </c>
      <c r="S33" s="21">
        <v>5</v>
      </c>
      <c r="T33" s="63">
        <v>786380.32</v>
      </c>
      <c r="U33" s="21">
        <v>5</v>
      </c>
      <c r="V33" s="63">
        <v>1088937.68</v>
      </c>
    </row>
    <row r="34" spans="1:22" x14ac:dyDescent="0.35">
      <c r="A34" s="17" t="s">
        <v>54</v>
      </c>
      <c r="B34" s="21">
        <v>4</v>
      </c>
      <c r="C34" s="21">
        <v>7</v>
      </c>
      <c r="D34" s="63">
        <v>828001.44</v>
      </c>
      <c r="E34" s="63">
        <v>89.99</v>
      </c>
      <c r="F34" s="63">
        <v>50.05</v>
      </c>
      <c r="G34" s="63">
        <v>330</v>
      </c>
      <c r="H34" s="63">
        <v>52</v>
      </c>
      <c r="I34" s="63">
        <v>0.22</v>
      </c>
      <c r="J34" s="80">
        <v>1.63</v>
      </c>
      <c r="K34" s="21"/>
      <c r="L34" s="63"/>
      <c r="M34" s="83"/>
      <c r="N34" s="83"/>
      <c r="O34" s="21"/>
      <c r="P34" s="63"/>
      <c r="Q34" s="21">
        <v>1</v>
      </c>
      <c r="R34" s="63">
        <v>109026.82</v>
      </c>
      <c r="S34" s="21">
        <v>2</v>
      </c>
      <c r="T34" s="63">
        <v>328762.88</v>
      </c>
      <c r="U34" s="21">
        <v>1</v>
      </c>
      <c r="V34" s="63">
        <v>390211.74</v>
      </c>
    </row>
    <row r="35" spans="1:22" x14ac:dyDescent="0.35">
      <c r="A35" s="17" t="s">
        <v>55</v>
      </c>
      <c r="B35" s="21">
        <v>4</v>
      </c>
      <c r="C35" s="21">
        <v>4</v>
      </c>
      <c r="D35" s="63">
        <v>237804.97</v>
      </c>
      <c r="E35" s="63">
        <v>95.43</v>
      </c>
      <c r="F35" s="63">
        <v>44.46</v>
      </c>
      <c r="G35" s="63">
        <v>341</v>
      </c>
      <c r="H35" s="63">
        <v>18</v>
      </c>
      <c r="I35" s="63">
        <v>0</v>
      </c>
      <c r="J35" s="80">
        <v>1.62</v>
      </c>
      <c r="K35" s="21"/>
      <c r="L35" s="63"/>
      <c r="M35" s="21"/>
      <c r="N35" s="63"/>
      <c r="O35" s="21"/>
      <c r="P35" s="63"/>
      <c r="Q35" s="21">
        <v>1</v>
      </c>
      <c r="R35" s="63">
        <v>146068.32</v>
      </c>
      <c r="S35" s="21">
        <v>2</v>
      </c>
      <c r="T35" s="63">
        <v>47971.26</v>
      </c>
      <c r="U35" s="21">
        <v>1</v>
      </c>
      <c r="V35" s="63">
        <v>43765.39</v>
      </c>
    </row>
    <row r="36" spans="1:22" x14ac:dyDescent="0.35">
      <c r="A36" s="17" t="s">
        <v>56</v>
      </c>
      <c r="B36" s="21">
        <v>7</v>
      </c>
      <c r="C36" s="21">
        <v>10</v>
      </c>
      <c r="D36" s="63">
        <v>2059515.11</v>
      </c>
      <c r="E36" s="63">
        <v>99.02</v>
      </c>
      <c r="F36" s="63">
        <v>44.43</v>
      </c>
      <c r="G36" s="63">
        <v>355</v>
      </c>
      <c r="H36" s="63">
        <v>4</v>
      </c>
      <c r="I36" s="63">
        <v>0</v>
      </c>
      <c r="J36" s="80">
        <v>1.59</v>
      </c>
      <c r="K36" s="21"/>
      <c r="L36" s="63"/>
      <c r="M36" s="21"/>
      <c r="N36" s="63"/>
      <c r="O36" s="21"/>
      <c r="P36" s="63"/>
      <c r="Q36" s="21">
        <v>2</v>
      </c>
      <c r="R36" s="63">
        <v>872387.9</v>
      </c>
      <c r="S36" s="21">
        <v>2</v>
      </c>
      <c r="T36" s="63">
        <v>213579.36</v>
      </c>
      <c r="U36" s="21">
        <v>3</v>
      </c>
      <c r="V36" s="63">
        <v>973547.85</v>
      </c>
    </row>
    <row r="37" spans="1:22" x14ac:dyDescent="0.35">
      <c r="A37" s="17" t="s">
        <v>57</v>
      </c>
      <c r="B37" s="21">
        <v>9178</v>
      </c>
      <c r="C37" s="21">
        <v>11945</v>
      </c>
      <c r="D37" s="63">
        <v>2699319967.3600001</v>
      </c>
      <c r="E37" s="63">
        <v>74.97</v>
      </c>
      <c r="F37" s="63">
        <v>38.020000000000003</v>
      </c>
      <c r="G37" s="63">
        <v>121</v>
      </c>
      <c r="H37" s="63">
        <v>63.4838709677419</v>
      </c>
      <c r="I37" s="63">
        <v>1.31</v>
      </c>
      <c r="J37" s="80">
        <v>2.0099999999999998</v>
      </c>
      <c r="K37" s="21">
        <v>1420</v>
      </c>
      <c r="L37" s="63">
        <v>98395019.950000003</v>
      </c>
      <c r="M37" s="21">
        <v>1715</v>
      </c>
      <c r="N37" s="63">
        <v>288989920.95999998</v>
      </c>
      <c r="O37" s="21">
        <v>1582</v>
      </c>
      <c r="P37" s="63">
        <v>388525644.83999997</v>
      </c>
      <c r="Q37" s="21">
        <v>1784</v>
      </c>
      <c r="R37" s="63">
        <v>612618153.36000001</v>
      </c>
      <c r="S37" s="21">
        <v>1630</v>
      </c>
      <c r="T37" s="63">
        <v>752595044.24000001</v>
      </c>
      <c r="U37" s="21">
        <v>1047</v>
      </c>
      <c r="V37" s="63">
        <v>558196184.00999999</v>
      </c>
    </row>
    <row r="38" spans="1:22" x14ac:dyDescent="0.35">
      <c r="A38" s="18"/>
      <c r="B38" s="22">
        <v>14791</v>
      </c>
      <c r="C38" s="22">
        <v>19350</v>
      </c>
      <c r="D38" s="81">
        <v>4987968705.29</v>
      </c>
      <c r="E38" s="81">
        <v>75.73</v>
      </c>
      <c r="F38" s="81">
        <v>50.83</v>
      </c>
      <c r="G38" s="81">
        <v>134</v>
      </c>
      <c r="H38" s="81">
        <v>57.96875</v>
      </c>
      <c r="I38" s="81">
        <v>1.33</v>
      </c>
      <c r="J38" s="82">
        <v>1.8</v>
      </c>
      <c r="K38" s="22">
        <v>3899</v>
      </c>
      <c r="L38" s="81">
        <v>269295137.25999999</v>
      </c>
      <c r="M38" s="22">
        <v>2353</v>
      </c>
      <c r="N38" s="81">
        <v>594343875.77999997</v>
      </c>
      <c r="O38" s="22">
        <v>2139</v>
      </c>
      <c r="P38" s="81">
        <v>696986065.19000006</v>
      </c>
      <c r="Q38" s="22">
        <v>2147</v>
      </c>
      <c r="R38" s="81">
        <v>1001698127.16</v>
      </c>
      <c r="S38" s="22">
        <v>1876</v>
      </c>
      <c r="T38" s="81">
        <v>969316311.5</v>
      </c>
      <c r="U38" s="22">
        <v>1282</v>
      </c>
      <c r="V38" s="81">
        <v>716239716.12</v>
      </c>
    </row>
    <row r="39" spans="1:22" x14ac:dyDescent="0.35">
      <c r="A39" s="1"/>
      <c r="B39" s="13"/>
      <c r="C39" s="13"/>
      <c r="D39" s="13"/>
    </row>
    <row r="40" spans="1:22" x14ac:dyDescent="0.35">
      <c r="A40" s="3"/>
      <c r="B40" s="13"/>
      <c r="C40" s="13"/>
      <c r="D40" s="14"/>
    </row>
    <row r="41" spans="1:22" x14ac:dyDescent="0.35">
      <c r="D41"/>
    </row>
    <row r="42" spans="1:22" x14ac:dyDescent="0.35">
      <c r="D42"/>
    </row>
    <row r="43" spans="1:22" x14ac:dyDescent="0.35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Ana Pérez Goicoechea</cp:lastModifiedBy>
  <dcterms:created xsi:type="dcterms:W3CDTF">2014-07-07T08:25:03Z</dcterms:created>
  <dcterms:modified xsi:type="dcterms:W3CDTF">2022-10-26T08:09:45Z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