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L:\CLIENTESINSTITUCIONALES\Cedulas Hipotecarias\Información periodica web Bankinter\2020\"/>
    </mc:Choice>
  </mc:AlternateContent>
  <xr:revisionPtr revIDLastSave="0" documentId="13_ncr:1_{101DACB5-F079-4CF8-ABFE-930646988EF2}" xr6:coauthVersionLast="45" xr6:coauthVersionMax="45" xr10:uidLastSave="{00000000-0000-0000-0000-000000000000}"/>
  <bookViews>
    <workbookView xWindow="-110" yWindow="-110" windowWidth="19420" windowHeight="10420" firstSheet="19" activeTab="21" xr2:uid="{00000000-000D-0000-FFFF-FFFF00000000}"/>
  </bookViews>
  <sheets>
    <sheet name="LTV cover pool" sheetId="1" r:id="rId1"/>
    <sheet name="LTV residential" sheetId="2" r:id="rId2"/>
    <sheet name="LTV Commercial" sheetId="3" r:id="rId3"/>
    <sheet name="Outstanding amount cover pool" sheetId="4" r:id="rId4"/>
    <sheet name="Outstanding amount residential" sheetId="5" r:id="rId5"/>
    <sheet name="Outstanding amount commercial" sheetId="6" r:id="rId6"/>
    <sheet name="Remaining term cover pool" sheetId="7" r:id="rId7"/>
    <sheet name="Remaining term residential" sheetId="8" r:id="rId8"/>
    <sheet name="Remaining term commercial" sheetId="9" r:id="rId9"/>
    <sheet name="Seasoning cover pool" sheetId="10" r:id="rId10"/>
    <sheet name="Seasoning residential" sheetId="11" r:id="rId11"/>
    <sheet name="Seasoning commercial" sheetId="12" r:id="rId12"/>
    <sheet name="Interest rate cover pool" sheetId="13" r:id="rId13"/>
    <sheet name="Interest rate residential" sheetId="14" r:id="rId14"/>
    <sheet name="Interest rate commercial" sheetId="15" r:id="rId15"/>
    <sheet name="Property type cover pool" sheetId="19" r:id="rId16"/>
    <sheet name="Property type residential" sheetId="20" r:id="rId17"/>
    <sheet name="Property type commercial" sheetId="21" r:id="rId18"/>
    <sheet name="Use of property cover pool" sheetId="25" r:id="rId19"/>
    <sheet name="Use of property residential" sheetId="26" r:id="rId20"/>
    <sheet name="Use of property commercial" sheetId="27" r:id="rId21"/>
    <sheet name="Arrears cover pool" sheetId="22" r:id="rId2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1" i="13" l="1"/>
  <c r="B10" i="13" s="1"/>
  <c r="C11" i="15" l="1"/>
  <c r="D11" i="15"/>
  <c r="B11" i="15"/>
  <c r="C11" i="14"/>
  <c r="D11" i="14"/>
  <c r="B11" i="14"/>
  <c r="C11" i="13"/>
  <c r="D11" i="13"/>
  <c r="D10" i="13" l="1"/>
  <c r="D10" i="15" l="1"/>
  <c r="C10" i="15"/>
  <c r="B10" i="15"/>
  <c r="D10" i="14"/>
  <c r="C10" i="14"/>
  <c r="B10" i="14"/>
  <c r="C10" i="13"/>
  <c r="A2" i="22" l="1"/>
  <c r="A2" i="27"/>
  <c r="A2" i="26"/>
  <c r="A2" i="25"/>
  <c r="A2" i="21"/>
  <c r="A2" i="20"/>
  <c r="A2" i="19"/>
  <c r="A2" i="15"/>
  <c r="A2" i="14"/>
  <c r="A2" i="13"/>
  <c r="A2" i="12"/>
  <c r="A2" i="11"/>
  <c r="A2" i="10"/>
  <c r="A2" i="9"/>
  <c r="A2" i="8"/>
  <c r="A2" i="7"/>
  <c r="A2" i="6"/>
  <c r="A2" i="5"/>
  <c r="A2" i="4"/>
  <c r="A2" i="3"/>
  <c r="A2" i="2"/>
</calcChain>
</file>

<file path=xl/sharedStrings.xml><?xml version="1.0" encoding="utf-8"?>
<sst xmlns="http://schemas.openxmlformats.org/spreadsheetml/2006/main" count="1299" uniqueCount="176">
  <si>
    <t>LTV</t>
  </si>
  <si>
    <t>&gt;=0-&lt;25</t>
  </si>
  <si>
    <t>&gt;=25-&lt;50</t>
  </si>
  <si>
    <t>&gt;=50-&lt;75</t>
  </si>
  <si>
    <t>&gt;=75-&lt;100</t>
  </si>
  <si>
    <t>&gt;=100-&lt;125</t>
  </si>
  <si>
    <t>&gt;=125-&lt;150</t>
  </si>
  <si>
    <t>&gt;=150-&lt;175</t>
  </si>
  <si>
    <t>&gt;=175-&lt;200</t>
  </si>
  <si>
    <t>&gt;=200-&lt;225</t>
  </si>
  <si>
    <t>&gt;=225-&lt;250</t>
  </si>
  <si>
    <t>&gt;=250-&lt;275</t>
  </si>
  <si>
    <t>&gt;=275-&lt;300</t>
  </si>
  <si>
    <t>&gt;=300-&lt;325</t>
  </si>
  <si>
    <t>&gt;=325-&lt;350</t>
  </si>
  <si>
    <t>&gt;=350-&lt;375</t>
  </si>
  <si>
    <t>&gt;=375-&lt;400</t>
  </si>
  <si>
    <t>&gt;=400-&lt;425</t>
  </si>
  <si>
    <t>&gt;=425-&lt;450</t>
  </si>
  <si>
    <t>&gt;=450-&lt;475</t>
  </si>
  <si>
    <t>&gt;=475-&lt;500</t>
  </si>
  <si>
    <t>&gt;=500-&lt;1000</t>
  </si>
  <si>
    <t>&gt;=1000-&lt;1500</t>
  </si>
  <si>
    <t>&gt;=1500-&lt;2000</t>
  </si>
  <si>
    <t>&gt;=2000-&lt;3000</t>
  </si>
  <si>
    <t>&gt;=3000</t>
  </si>
  <si>
    <t>&gt;=0-&lt;6</t>
  </si>
  <si>
    <t>&gt;=6-&lt;12</t>
  </si>
  <si>
    <t>&gt;=12-&lt;24</t>
  </si>
  <si>
    <t>&gt;=24-&lt;36</t>
  </si>
  <si>
    <t>&gt;=36-&lt;48</t>
  </si>
  <si>
    <t>&gt;=48-&lt;60</t>
  </si>
  <si>
    <t>&gt;=60-&lt;72</t>
  </si>
  <si>
    <t>&gt;=72-&lt;84</t>
  </si>
  <si>
    <t>&gt;=84-&lt;96</t>
  </si>
  <si>
    <t>&gt;=96-&lt;108</t>
  </si>
  <si>
    <t>&gt;=108-&lt;120</t>
  </si>
  <si>
    <t>&gt;=120-&lt;132</t>
  </si>
  <si>
    <t>&gt;=132-&lt;144</t>
  </si>
  <si>
    <t>&gt;=144-&lt;156</t>
  </si>
  <si>
    <t>&gt;=156-&lt;168</t>
  </si>
  <si>
    <t>&gt;=168-&lt;180</t>
  </si>
  <si>
    <t>&gt;=180-&lt;192</t>
  </si>
  <si>
    <t>&gt;=192-&lt;204</t>
  </si>
  <si>
    <t>&gt;=204-&lt;216</t>
  </si>
  <si>
    <t>&gt;=216-&lt;228</t>
  </si>
  <si>
    <t>&gt;=228-&lt;240</t>
  </si>
  <si>
    <t>&gt;=240-&lt;252</t>
  </si>
  <si>
    <t>&gt;=252-&lt;264</t>
  </si>
  <si>
    <t>&gt;=264-&lt;276</t>
  </si>
  <si>
    <t>&gt;=276-&lt;288</t>
  </si>
  <si>
    <t>&gt;=288-&lt;300</t>
  </si>
  <si>
    <t>&gt;=300-&lt;312</t>
  </si>
  <si>
    <t>&gt;=312-&lt;324</t>
  </si>
  <si>
    <t>&gt;=324-&lt;336</t>
  </si>
  <si>
    <t>&gt;=336-&lt;348</t>
  </si>
  <si>
    <t>&gt;=348-&lt;360</t>
  </si>
  <si>
    <t>&gt;=360</t>
  </si>
  <si>
    <t>&gt;=0-&lt;3</t>
  </si>
  <si>
    <t>&gt;=3-&lt;6</t>
  </si>
  <si>
    <t>&gt;=12-&lt;18</t>
  </si>
  <si>
    <t>&gt;=18-&lt;24</t>
  </si>
  <si>
    <t>&gt;=24-&lt;30</t>
  </si>
  <si>
    <t>&gt;=30-&lt;36</t>
  </si>
  <si>
    <t>&gt;=36-&lt;42</t>
  </si>
  <si>
    <t>&gt;=42-&lt;48</t>
  </si>
  <si>
    <t>&gt;=48-&lt;54</t>
  </si>
  <si>
    <t>&gt;=54-&lt;60</t>
  </si>
  <si>
    <t>&gt;=60-&lt;66</t>
  </si>
  <si>
    <t>&gt;=66-&lt;72</t>
  </si>
  <si>
    <t>&gt;=72-&lt;78</t>
  </si>
  <si>
    <t>&gt;=78-&lt;84</t>
  </si>
  <si>
    <t>&gt;=84-&lt;90</t>
  </si>
  <si>
    <t>&gt;=90-&lt;96</t>
  </si>
  <si>
    <t>&gt;=96</t>
  </si>
  <si>
    <t>&gt;=90-&lt;120</t>
  </si>
  <si>
    <t>&gt;=120-&lt;150</t>
  </si>
  <si>
    <t>&gt;=150-&lt;180</t>
  </si>
  <si>
    <t>&gt;=180-&lt;360</t>
  </si>
  <si>
    <t>+</t>
  </si>
  <si>
    <t>COVER POOL</t>
  </si>
  <si>
    <t>in thousands €</t>
  </si>
  <si>
    <t>Outstanding amount</t>
  </si>
  <si>
    <t>Remaining term (in months)</t>
  </si>
  <si>
    <t>Seasoning (in months)</t>
  </si>
  <si>
    <t>Average spread</t>
  </si>
  <si>
    <t>Interest rate</t>
  </si>
  <si>
    <t>TOTAL</t>
  </si>
  <si>
    <t>Outstanding amount (thousands €)</t>
  </si>
  <si>
    <t>Number of loans</t>
  </si>
  <si>
    <t>Number of debtors</t>
  </si>
  <si>
    <t>% Outstanding amount</t>
  </si>
  <si>
    <t>Average Spread</t>
  </si>
  <si>
    <t>Interes rate</t>
  </si>
  <si>
    <t>Remaining Term (in months)</t>
  </si>
  <si>
    <t>Remaning life (in months)</t>
  </si>
  <si>
    <t>Seasoning term (in months)</t>
  </si>
  <si>
    <t>FIXED RATE</t>
  </si>
  <si>
    <t>FLOATING RATE</t>
  </si>
  <si>
    <t>Airplane</t>
  </si>
  <si>
    <t>Garage</t>
  </si>
  <si>
    <t>Commercial</t>
  </si>
  <si>
    <t>Industrial</t>
  </si>
  <si>
    <t>Office</t>
  </si>
  <si>
    <t>Other</t>
  </si>
  <si>
    <t>Rustic land</t>
  </si>
  <si>
    <t>Storage</t>
  </si>
  <si>
    <t>Urban land</t>
  </si>
  <si>
    <t>Housing</t>
  </si>
  <si>
    <t>PROPERTY TYPE</t>
  </si>
  <si>
    <t>Loans in arrears (in days)</t>
  </si>
  <si>
    <t>Rental</t>
  </si>
  <si>
    <t>Unoccupied</t>
  </si>
  <si>
    <t>New 1st residence</t>
  </si>
  <si>
    <t>Used 1st residence</t>
  </si>
  <si>
    <t>New 2nd residence</t>
  </si>
  <si>
    <t>Used 2nd residence</t>
  </si>
  <si>
    <t>USE OF PROPERTY</t>
  </si>
  <si>
    <t>0-10%</t>
  </si>
  <si>
    <t>10-20%</t>
  </si>
  <si>
    <t>20-30%</t>
  </si>
  <si>
    <t>30-40%</t>
  </si>
  <si>
    <t>40-50%</t>
  </si>
  <si>
    <t>50-60%</t>
  </si>
  <si>
    <t>60-70%</t>
  </si>
  <si>
    <t>70-80%</t>
  </si>
  <si>
    <t>80-90%</t>
  </si>
  <si>
    <t>90-100%</t>
  </si>
  <si>
    <t>&gt;100</t>
  </si>
  <si>
    <t>Outstanding amount (in euros)</t>
  </si>
  <si>
    <t>Remaining life (in months)</t>
  </si>
  <si>
    <t>Buque</t>
  </si>
  <si>
    <t>Parking</t>
  </si>
  <si>
    <t>%</t>
  </si>
  <si>
    <t>Residual</t>
  </si>
  <si>
    <t xml:space="preserve">Number </t>
  </si>
  <si>
    <t>Loans</t>
  </si>
  <si>
    <t>Number</t>
  </si>
  <si>
    <t>Debtors</t>
  </si>
  <si>
    <t>Outstanding</t>
  </si>
  <si>
    <t>Amount</t>
  </si>
  <si>
    <t>(months)</t>
  </si>
  <si>
    <t>Life</t>
  </si>
  <si>
    <t>Seasoning</t>
  </si>
  <si>
    <t>Average</t>
  </si>
  <si>
    <t>Margin</t>
  </si>
  <si>
    <t>Interest</t>
  </si>
  <si>
    <t>Rate</t>
  </si>
  <si>
    <t>Number of loans 0-10%</t>
  </si>
  <si>
    <t>Outstanding amount (in euros) 0-10%</t>
  </si>
  <si>
    <t>Number of loans 10-20%</t>
  </si>
  <si>
    <t>Outstanding amount (in euros) 10-20%</t>
  </si>
  <si>
    <t>Number of loans 20-30%</t>
  </si>
  <si>
    <t>Outstanding amount (in euros) 20-30%</t>
  </si>
  <si>
    <t>Number of loans 30-40%</t>
  </si>
  <si>
    <t>Outstanding amount (in euros) 30-40%</t>
  </si>
  <si>
    <t>Number of loans 40-50%</t>
  </si>
  <si>
    <t>Outstanding amount (in euros) 40-50%</t>
  </si>
  <si>
    <t>Number of loans 50-60%</t>
  </si>
  <si>
    <t>Outstanding amount (in euros) 50-60%</t>
  </si>
  <si>
    <t>Number of loans 60-70%</t>
  </si>
  <si>
    <t>Outstanding amount (in euros) 60-70%</t>
  </si>
  <si>
    <t>Number of loans 70-80%</t>
  </si>
  <si>
    <t>Outstanding amount (in euros) 70-80%</t>
  </si>
  <si>
    <t>Number of loans 80-90%</t>
  </si>
  <si>
    <t>Outstanding amount (in euros) 80-90%</t>
  </si>
  <si>
    <t>Number of loans &gt;100</t>
  </si>
  <si>
    <t>Number of loans 90-100%</t>
  </si>
  <si>
    <t>Outstanding amount (in euros) 90-100%</t>
  </si>
  <si>
    <t>Outstanding amount (in euros) &gt;100</t>
  </si>
  <si>
    <t>Unknown</t>
  </si>
  <si>
    <t>Tramo CLTV S&amp;P</t>
  </si>
  <si>
    <t>September 2020</t>
  </si>
  <si>
    <t>Hotel</t>
  </si>
  <si>
    <t>School</t>
  </si>
  <si>
    <t>Petrol station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</si>
</sst>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_-* #,##0\ _€_-;\-* #,##0\ _€_-;_-* &quot;-&quot;??\ _€_-;_-@_-"/>
    <numFmt numFmtId="166" formatCode="[$]#,##0.00;\-[$]#,##0.00"/>
  </numFmts>
  <fonts count="4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ourier"/>
      <family val="3"/>
    </font>
    <font>
      <b/>
      <sz val="11"/>
      <color rgb="FF3C5C99"/>
      <name val="Calibri"/>
      <family val="2"/>
      <scheme val="minor"/>
    </font>
    <font>
      <sz val="11"/>
      <color rgb="FFFFFFFF"/>
      <name val="Calibri"/>
      <family val="2"/>
      <scheme val="minor"/>
    </font>
    <font>
      <sz val="10"/>
      <color rgb="FF00286E"/>
      <name val="Bankinter"/>
      <family val="2"/>
    </font>
    <font>
      <sz val="11"/>
      <color theme="1"/>
      <name val="Calibri"/>
      <family val="2"/>
    </font>
    <font>
      <b/>
      <sz val="11"/>
      <color rgb="FFFFFFFF"/>
      <name val="Bankinter"/>
    </font>
    <font>
      <sz val="8"/>
      <color theme="1"/>
      <name val="Bankinter"/>
    </font>
    <font>
      <b/>
      <sz val="8"/>
      <color theme="1"/>
      <name val="Bankinter"/>
    </font>
    <font>
      <b/>
      <sz val="10"/>
      <color rgb="FFF56600"/>
      <name val="Bankinter"/>
    </font>
    <font>
      <sz val="10"/>
      <color rgb="FF000000"/>
      <name val="Bankinter"/>
    </font>
    <font>
      <sz val="8"/>
      <color rgb="FF000000"/>
      <name val="Bankinter"/>
    </font>
    <font>
      <sz val="9"/>
      <color rgb="FF000000"/>
      <name val="Bankinter"/>
    </font>
    <font>
      <b/>
      <sz val="8"/>
      <color rgb="FF000000"/>
      <name val="Bankinter"/>
    </font>
    <font>
      <sz val="11"/>
      <color theme="1"/>
      <name val="Calibri"/>
      <family val="2"/>
    </font>
    <font>
      <u/>
      <sz val="8"/>
      <color rgb="FF0000FF"/>
      <name val="Calibri"/>
      <family val="2"/>
      <scheme val="minor"/>
    </font>
    <font>
      <u/>
      <sz val="8"/>
      <color rgb="FF800080"/>
      <name val="Calibri"/>
      <family val="2"/>
      <scheme val="minor"/>
    </font>
    <font>
      <b/>
      <sz val="8"/>
      <color rgb="FFFFFFFF"/>
      <name val="Bankinter"/>
    </font>
    <font>
      <sz val="18"/>
      <color theme="3"/>
      <name val="Cambria"/>
      <family val="2"/>
      <scheme val="major"/>
    </font>
    <font>
      <sz val="11"/>
      <color rgb="FF9C5700"/>
      <name val="Calibri"/>
      <family val="2"/>
      <scheme val="minor"/>
    </font>
    <font>
      <b/>
      <sz val="6"/>
      <color rgb="FFFFFFFF"/>
      <name val="Tahoma"/>
      <family val="2"/>
    </font>
    <font>
      <sz val="6"/>
      <color rgb="FF000000"/>
      <name val="Tahoma"/>
      <family val="2"/>
    </font>
    <font>
      <b/>
      <sz val="6"/>
      <color rgb="FF000000"/>
      <name val="Tahoma"/>
      <family val="2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0FAFA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56600"/>
      </patternFill>
    </fill>
    <fill>
      <patternFill patternType="solid">
        <fgColor rgb="FFE0D478"/>
      </patternFill>
    </fill>
    <fill>
      <patternFill patternType="solid">
        <fgColor rgb="FFFFFFEF"/>
      </patternFill>
    </fill>
    <fill>
      <patternFill patternType="solid">
        <fgColor rgb="FFFFFFFF"/>
        <bgColor indexed="64"/>
      </patternFill>
    </fill>
    <fill>
      <patternFill patternType="solid">
        <fgColor rgb="FFE0D478"/>
        <bgColor indexed="64"/>
      </patternFill>
    </fill>
    <fill>
      <patternFill patternType="solid">
        <fgColor rgb="FFF566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5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4" fontId="1" fillId="0" borderId="0" applyFont="0" applyFill="0" applyBorder="0" applyAlignment="0" applyProtection="0"/>
    <xf numFmtId="0" fontId="22" fillId="0" borderId="0"/>
    <xf numFmtId="0" fontId="22" fillId="0" borderId="0"/>
    <xf numFmtId="0" fontId="31" fillId="0" borderId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2" fillId="0" borderId="0"/>
    <xf numFmtId="0" fontId="35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</cellStyleXfs>
  <cellXfs count="185">
    <xf numFmtId="0" fontId="0" fillId="0" borderId="0" xfId="0"/>
    <xf numFmtId="0" fontId="18" fillId="0" borderId="0" xfId="0" applyFont="1" applyAlignment="1">
      <alignment horizontal="left" wrapText="1"/>
    </xf>
    <xf numFmtId="0" fontId="19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8" fillId="0" borderId="0" xfId="0" applyFont="1"/>
    <xf numFmtId="0" fontId="0" fillId="33" borderId="0" xfId="0" applyFill="1"/>
    <xf numFmtId="0" fontId="20" fillId="34" borderId="0" xfId="0" applyFont="1" applyFill="1"/>
    <xf numFmtId="0" fontId="18" fillId="0" borderId="0" xfId="0" applyFont="1" applyAlignment="1">
      <alignment horizontal="left"/>
    </xf>
    <xf numFmtId="164" fontId="0" fillId="0" borderId="0" xfId="0" applyNumberFormat="1"/>
    <xf numFmtId="0" fontId="21" fillId="0" borderId="0" xfId="0" applyFont="1" applyAlignment="1">
      <alignment horizontal="left" wrapText="1"/>
    </xf>
    <xf numFmtId="17" fontId="21" fillId="0" borderId="0" xfId="0" applyNumberFormat="1" applyFont="1" applyAlignment="1">
      <alignment horizontal="left" wrapText="1"/>
    </xf>
    <xf numFmtId="4" fontId="0" fillId="0" borderId="0" xfId="0" applyNumberFormat="1"/>
    <xf numFmtId="3" fontId="0" fillId="0" borderId="0" xfId="0" applyNumberFormat="1"/>
    <xf numFmtId="165" fontId="18" fillId="0" borderId="0" xfId="0" applyNumberFormat="1" applyFont="1"/>
    <xf numFmtId="165" fontId="0" fillId="0" borderId="0" xfId="0" applyNumberFormat="1"/>
    <xf numFmtId="0" fontId="26" fillId="0" borderId="0" xfId="0" applyFont="1" applyAlignment="1">
      <alignment horizontal="left" wrapText="1"/>
    </xf>
    <xf numFmtId="17" fontId="26" fillId="0" borderId="0" xfId="0" applyNumberFormat="1" applyFont="1" applyAlignment="1">
      <alignment horizontal="left" wrapText="1"/>
    </xf>
    <xf numFmtId="0" fontId="24" fillId="0" borderId="10" xfId="0" applyFont="1" applyBorder="1" applyAlignment="1">
      <alignment horizontal="left" vertical="top" wrapText="1"/>
    </xf>
    <xf numFmtId="0" fontId="25" fillId="37" borderId="13" xfId="0" applyFont="1" applyFill="1" applyBorder="1" applyAlignment="1">
      <alignment horizontal="left" vertical="top" wrapText="1"/>
    </xf>
    <xf numFmtId="3" fontId="25" fillId="37" borderId="13" xfId="0" applyNumberFormat="1" applyFont="1" applyFill="1" applyBorder="1" applyAlignment="1">
      <alignment horizontal="right" vertical="top" wrapText="1"/>
    </xf>
    <xf numFmtId="0" fontId="23" fillId="36" borderId="11" xfId="0" applyFont="1" applyFill="1" applyBorder="1" applyAlignment="1">
      <alignment horizontal="center" vertical="center" wrapText="1"/>
    </xf>
    <xf numFmtId="40" fontId="24" fillId="0" borderId="10" xfId="0" applyNumberFormat="1" applyFont="1" applyBorder="1" applyAlignment="1">
      <alignment horizontal="right" vertical="top" wrapText="1"/>
    </xf>
    <xf numFmtId="40" fontId="25" fillId="37" borderId="13" xfId="0" applyNumberFormat="1" applyFont="1" applyFill="1" applyBorder="1" applyAlignment="1">
      <alignment horizontal="right" vertical="top" wrapText="1"/>
    </xf>
    <xf numFmtId="0" fontId="24" fillId="38" borderId="10" xfId="0" applyFont="1" applyFill="1" applyBorder="1" applyAlignment="1">
      <alignment horizontal="left" vertical="top" wrapText="1"/>
    </xf>
    <xf numFmtId="0" fontId="23" fillId="36" borderId="10" xfId="0" applyFont="1" applyFill="1" applyBorder="1" applyAlignment="1">
      <alignment horizontal="left" vertical="top" wrapText="1"/>
    </xf>
    <xf numFmtId="0" fontId="23" fillId="36" borderId="11" xfId="0" applyFont="1" applyFill="1" applyBorder="1" applyAlignment="1">
      <alignment horizontal="left" vertical="top" wrapText="1"/>
    </xf>
    <xf numFmtId="38" fontId="25" fillId="37" borderId="13" xfId="0" applyNumberFormat="1" applyFont="1" applyFill="1" applyBorder="1" applyAlignment="1">
      <alignment horizontal="right" vertical="top" wrapText="1"/>
    </xf>
    <xf numFmtId="0" fontId="0" fillId="35" borderId="0" xfId="0" applyFill="1"/>
    <xf numFmtId="0" fontId="20" fillId="35" borderId="0" xfId="0" applyFont="1" applyFill="1"/>
    <xf numFmtId="166" fontId="25" fillId="37" borderId="16" xfId="0" applyNumberFormat="1" applyFont="1" applyFill="1" applyBorder="1" applyAlignment="1">
      <alignment horizontal="right" vertical="top" wrapText="1"/>
    </xf>
    <xf numFmtId="38" fontId="24" fillId="38" borderId="17" xfId="0" applyNumberFormat="1" applyFont="1" applyFill="1" applyBorder="1" applyAlignment="1">
      <alignment horizontal="right" vertical="top" wrapText="1"/>
    </xf>
    <xf numFmtId="0" fontId="25" fillId="37" borderId="18" xfId="0" applyFont="1" applyFill="1" applyBorder="1" applyAlignment="1">
      <alignment horizontal="left" vertical="top" wrapText="1"/>
    </xf>
    <xf numFmtId="0" fontId="27" fillId="33" borderId="16" xfId="0" applyFont="1" applyFill="1" applyBorder="1" applyAlignment="1">
      <alignment horizontal="left" wrapText="1"/>
    </xf>
    <xf numFmtId="38" fontId="25" fillId="37" borderId="16" xfId="0" applyNumberFormat="1" applyFont="1" applyFill="1" applyBorder="1" applyAlignment="1">
      <alignment horizontal="right" vertical="top" wrapText="1"/>
    </xf>
    <xf numFmtId="164" fontId="0" fillId="0" borderId="0" xfId="42" applyFont="1"/>
    <xf numFmtId="0" fontId="29" fillId="33" borderId="16" xfId="0" applyFont="1" applyFill="1" applyBorder="1" applyAlignment="1">
      <alignment horizontal="left" wrapText="1"/>
    </xf>
    <xf numFmtId="0" fontId="23" fillId="36" borderId="10" xfId="0" applyFont="1" applyFill="1" applyBorder="1" applyAlignment="1">
      <alignment horizontal="center" vertical="center" wrapText="1"/>
    </xf>
    <xf numFmtId="0" fontId="23" fillId="36" borderId="16" xfId="0" applyFont="1" applyFill="1" applyBorder="1" applyAlignment="1">
      <alignment horizontal="left" vertical="top" wrapText="1"/>
    </xf>
    <xf numFmtId="49" fontId="28" fillId="39" borderId="14" xfId="0" applyNumberFormat="1" applyFont="1" applyFill="1" applyBorder="1" applyAlignment="1">
      <alignment horizontal="left" vertical="top"/>
    </xf>
    <xf numFmtId="49" fontId="30" fillId="40" borderId="19" xfId="0" applyNumberFormat="1" applyFont="1" applyFill="1" applyBorder="1" applyAlignment="1">
      <alignment horizontal="left" vertical="top" wrapText="1"/>
    </xf>
    <xf numFmtId="0" fontId="23" fillId="41" borderId="11" xfId="0" applyFont="1" applyFill="1" applyBorder="1" applyAlignment="1">
      <alignment wrapText="1"/>
    </xf>
    <xf numFmtId="0" fontId="23" fillId="41" borderId="12" xfId="0" applyFont="1" applyFill="1" applyBorder="1" applyAlignment="1">
      <alignment wrapText="1"/>
    </xf>
    <xf numFmtId="0" fontId="23" fillId="41" borderId="15" xfId="0" applyFont="1" applyFill="1" applyBorder="1" applyAlignment="1">
      <alignment wrapText="1"/>
    </xf>
    <xf numFmtId="0" fontId="34" fillId="41" borderId="11" xfId="0" applyFont="1" applyFill="1" applyBorder="1" applyAlignment="1">
      <alignment wrapText="1"/>
    </xf>
    <xf numFmtId="0" fontId="34" fillId="41" borderId="12" xfId="0" applyFont="1" applyFill="1" applyBorder="1" applyAlignment="1">
      <alignment wrapText="1"/>
    </xf>
    <xf numFmtId="0" fontId="34" fillId="41" borderId="15" xfId="0" applyFont="1" applyFill="1" applyBorder="1" applyAlignment="1">
      <alignment wrapText="1"/>
    </xf>
    <xf numFmtId="49" fontId="28" fillId="39" borderId="14" xfId="0" applyNumberFormat="1" applyFont="1" applyFill="1" applyBorder="1" applyAlignment="1">
      <alignment horizontal="left" vertical="top" wrapText="1"/>
    </xf>
    <xf numFmtId="49" fontId="30" fillId="40" borderId="14" xfId="0" applyNumberFormat="1" applyFont="1" applyFill="1" applyBorder="1" applyAlignment="1">
      <alignment horizontal="left" vertical="top" wrapText="1"/>
    </xf>
    <xf numFmtId="0" fontId="28" fillId="39" borderId="14" xfId="0" applyFont="1" applyFill="1" applyBorder="1" applyAlignment="1">
      <alignment horizontal="left" vertical="top" wrapText="1"/>
    </xf>
    <xf numFmtId="3" fontId="38" fillId="39" borderId="14" xfId="0" applyNumberFormat="1" applyFont="1" applyFill="1" applyBorder="1" applyAlignment="1">
      <alignment horizontal="right" vertical="top" wrapText="1"/>
    </xf>
    <xf numFmtId="166" fontId="38" fillId="39" borderId="14" xfId="0" applyNumberFormat="1" applyFont="1" applyFill="1" applyBorder="1" applyAlignment="1">
      <alignment horizontal="right" vertical="top" wrapText="1"/>
    </xf>
    <xf numFmtId="4" fontId="38" fillId="39" borderId="14" xfId="0" applyNumberFormat="1" applyFont="1" applyFill="1" applyBorder="1" applyAlignment="1">
      <alignment horizontal="right" vertical="top" wrapText="1"/>
    </xf>
    <xf numFmtId="3" fontId="39" fillId="40" borderId="14" xfId="0" applyNumberFormat="1" applyFont="1" applyFill="1" applyBorder="1" applyAlignment="1">
      <alignment horizontal="right" vertical="top" wrapText="1"/>
    </xf>
    <xf numFmtId="166" fontId="39" fillId="40" borderId="14" xfId="0" applyNumberFormat="1" applyFont="1" applyFill="1" applyBorder="1" applyAlignment="1">
      <alignment horizontal="right" vertical="top" wrapText="1"/>
    </xf>
    <xf numFmtId="4" fontId="39" fillId="40" borderId="14" xfId="0" applyNumberFormat="1" applyFont="1" applyFill="1" applyBorder="1" applyAlignment="1">
      <alignment horizontal="right" vertical="top" wrapText="1"/>
    </xf>
    <xf numFmtId="3" fontId="38" fillId="39" borderId="14" xfId="0" applyNumberFormat="1" applyFont="1" applyFill="1" applyBorder="1" applyAlignment="1">
      <alignment horizontal="right" vertical="top" wrapText="1"/>
    </xf>
    <xf numFmtId="166" fontId="38" fillId="39" borderId="14" xfId="0" applyNumberFormat="1" applyFont="1" applyFill="1" applyBorder="1" applyAlignment="1">
      <alignment horizontal="right" vertical="top" wrapText="1"/>
    </xf>
    <xf numFmtId="4" fontId="38" fillId="39" borderId="14" xfId="0" applyNumberFormat="1" applyFont="1" applyFill="1" applyBorder="1" applyAlignment="1">
      <alignment horizontal="right" vertical="top" wrapText="1"/>
    </xf>
    <xf numFmtId="3" fontId="39" fillId="40" borderId="14" xfId="0" applyNumberFormat="1" applyFont="1" applyFill="1" applyBorder="1" applyAlignment="1">
      <alignment horizontal="right" vertical="top" wrapText="1"/>
    </xf>
    <xf numFmtId="166" fontId="39" fillId="40" borderId="14" xfId="0" applyNumberFormat="1" applyFont="1" applyFill="1" applyBorder="1" applyAlignment="1">
      <alignment horizontal="right" vertical="top" wrapText="1"/>
    </xf>
    <xf numFmtId="4" fontId="39" fillId="40" borderId="14" xfId="0" applyNumberFormat="1" applyFont="1" applyFill="1" applyBorder="1" applyAlignment="1">
      <alignment horizontal="right" vertical="top" wrapText="1"/>
    </xf>
    <xf numFmtId="3" fontId="38" fillId="39" borderId="14" xfId="0" applyNumberFormat="1" applyFont="1" applyFill="1" applyBorder="1" applyAlignment="1">
      <alignment horizontal="right" vertical="top" wrapText="1"/>
    </xf>
    <xf numFmtId="166" fontId="38" fillId="39" borderId="14" xfId="0" applyNumberFormat="1" applyFont="1" applyFill="1" applyBorder="1" applyAlignment="1">
      <alignment horizontal="right" vertical="top" wrapText="1"/>
    </xf>
    <xf numFmtId="4" fontId="38" fillId="39" borderId="14" xfId="0" applyNumberFormat="1" applyFont="1" applyFill="1" applyBorder="1" applyAlignment="1">
      <alignment horizontal="right" vertical="top" wrapText="1"/>
    </xf>
    <xf numFmtId="3" fontId="39" fillId="40" borderId="14" xfId="0" applyNumberFormat="1" applyFont="1" applyFill="1" applyBorder="1" applyAlignment="1">
      <alignment horizontal="right" vertical="top" wrapText="1"/>
    </xf>
    <xf numFmtId="166" fontId="39" fillId="40" borderId="14" xfId="0" applyNumberFormat="1" applyFont="1" applyFill="1" applyBorder="1" applyAlignment="1">
      <alignment horizontal="right" vertical="top" wrapText="1"/>
    </xf>
    <xf numFmtId="4" fontId="39" fillId="40" borderId="14" xfId="0" applyNumberFormat="1" applyFont="1" applyFill="1" applyBorder="1" applyAlignment="1">
      <alignment horizontal="right" vertical="top" wrapText="1"/>
    </xf>
    <xf numFmtId="49" fontId="38" fillId="39" borderId="14" xfId="0" applyNumberFormat="1" applyFont="1" applyFill="1" applyBorder="1" applyAlignment="1">
      <alignment horizontal="left" vertical="top" wrapText="1"/>
    </xf>
    <xf numFmtId="40" fontId="38" fillId="39" borderId="14" xfId="0" applyNumberFormat="1" applyFont="1" applyFill="1" applyBorder="1" applyAlignment="1">
      <alignment horizontal="right" vertical="top" wrapText="1"/>
    </xf>
    <xf numFmtId="4" fontId="38" fillId="39" borderId="14" xfId="0" applyNumberFormat="1" applyFont="1" applyFill="1" applyBorder="1" applyAlignment="1">
      <alignment horizontal="right" vertical="top" wrapText="1"/>
    </xf>
    <xf numFmtId="40" fontId="39" fillId="40" borderId="14" xfId="0" applyNumberFormat="1" applyFont="1" applyFill="1" applyBorder="1" applyAlignment="1">
      <alignment horizontal="right" vertical="top" wrapText="1"/>
    </xf>
    <xf numFmtId="4" fontId="39" fillId="40" borderId="14" xfId="0" applyNumberFormat="1" applyFont="1" applyFill="1" applyBorder="1" applyAlignment="1">
      <alignment horizontal="right" vertical="top" wrapText="1"/>
    </xf>
    <xf numFmtId="49" fontId="39" fillId="40" borderId="14" xfId="0" applyNumberFormat="1" applyFont="1" applyFill="1" applyBorder="1" applyAlignment="1">
      <alignment horizontal="left" vertical="top" wrapText="1"/>
    </xf>
    <xf numFmtId="49" fontId="38" fillId="39" borderId="14" xfId="0" applyNumberFormat="1" applyFont="1" applyFill="1" applyBorder="1" applyAlignment="1">
      <alignment horizontal="left" vertical="top" wrapText="1"/>
    </xf>
    <xf numFmtId="40" fontId="38" fillId="39" borderId="14" xfId="0" applyNumberFormat="1" applyFont="1" applyFill="1" applyBorder="1" applyAlignment="1">
      <alignment horizontal="right" vertical="top" wrapText="1"/>
    </xf>
    <xf numFmtId="4" fontId="38" fillId="39" borderId="14" xfId="0" applyNumberFormat="1" applyFont="1" applyFill="1" applyBorder="1" applyAlignment="1">
      <alignment horizontal="right" vertical="top" wrapText="1"/>
    </xf>
    <xf numFmtId="40" fontId="39" fillId="40" borderId="14" xfId="0" applyNumberFormat="1" applyFont="1" applyFill="1" applyBorder="1" applyAlignment="1">
      <alignment horizontal="right" vertical="top" wrapText="1"/>
    </xf>
    <xf numFmtId="4" fontId="39" fillId="40" borderId="14" xfId="0" applyNumberFormat="1" applyFont="1" applyFill="1" applyBorder="1" applyAlignment="1">
      <alignment horizontal="right" vertical="top" wrapText="1"/>
    </xf>
    <xf numFmtId="0" fontId="38" fillId="39" borderId="14" xfId="0" applyFont="1" applyFill="1" applyBorder="1" applyAlignment="1">
      <alignment horizontal="right" vertical="top" wrapText="1"/>
    </xf>
    <xf numFmtId="49" fontId="39" fillId="40" borderId="14" xfId="0" applyNumberFormat="1" applyFont="1" applyFill="1" applyBorder="1" applyAlignment="1">
      <alignment horizontal="left" vertical="top" wrapText="1"/>
    </xf>
    <xf numFmtId="49" fontId="38" fillId="39" borderId="14" xfId="0" applyNumberFormat="1" applyFont="1" applyFill="1" applyBorder="1" applyAlignment="1">
      <alignment horizontal="left" vertical="top" wrapText="1"/>
    </xf>
    <xf numFmtId="40" fontId="38" fillId="39" borderId="14" xfId="0" applyNumberFormat="1" applyFont="1" applyFill="1" applyBorder="1" applyAlignment="1">
      <alignment horizontal="right" vertical="top" wrapText="1"/>
    </xf>
    <xf numFmtId="4" fontId="38" fillId="39" borderId="14" xfId="0" applyNumberFormat="1" applyFont="1" applyFill="1" applyBorder="1" applyAlignment="1">
      <alignment horizontal="right" vertical="top" wrapText="1"/>
    </xf>
    <xf numFmtId="40" fontId="39" fillId="40" borderId="14" xfId="0" applyNumberFormat="1" applyFont="1" applyFill="1" applyBorder="1" applyAlignment="1">
      <alignment horizontal="right" vertical="top" wrapText="1"/>
    </xf>
    <xf numFmtId="4" fontId="39" fillId="40" borderId="14" xfId="0" applyNumberFormat="1" applyFont="1" applyFill="1" applyBorder="1" applyAlignment="1">
      <alignment horizontal="right" vertical="top" wrapText="1"/>
    </xf>
    <xf numFmtId="0" fontId="38" fillId="39" borderId="14" xfId="0" applyFont="1" applyFill="1" applyBorder="1" applyAlignment="1">
      <alignment horizontal="right" vertical="top" wrapText="1"/>
    </xf>
    <xf numFmtId="49" fontId="39" fillId="40" borderId="14" xfId="0" applyNumberFormat="1" applyFont="1" applyFill="1" applyBorder="1" applyAlignment="1">
      <alignment horizontal="left" vertical="top" wrapText="1"/>
    </xf>
    <xf numFmtId="49" fontId="38" fillId="39" borderId="14" xfId="0" applyNumberFormat="1" applyFont="1" applyFill="1" applyBorder="1" applyAlignment="1">
      <alignment horizontal="left" vertical="top" wrapText="1"/>
    </xf>
    <xf numFmtId="40" fontId="38" fillId="39" borderId="14" xfId="0" applyNumberFormat="1" applyFont="1" applyFill="1" applyBorder="1" applyAlignment="1">
      <alignment horizontal="right" vertical="top" wrapText="1"/>
    </xf>
    <xf numFmtId="4" fontId="38" fillId="39" borderId="14" xfId="0" applyNumberFormat="1" applyFont="1" applyFill="1" applyBorder="1" applyAlignment="1">
      <alignment horizontal="right" vertical="top" wrapText="1"/>
    </xf>
    <xf numFmtId="40" fontId="39" fillId="40" borderId="14" xfId="0" applyNumberFormat="1" applyFont="1" applyFill="1" applyBorder="1" applyAlignment="1">
      <alignment horizontal="right" vertical="top" wrapText="1"/>
    </xf>
    <xf numFmtId="4" fontId="39" fillId="40" borderId="14" xfId="0" applyNumberFormat="1" applyFont="1" applyFill="1" applyBorder="1" applyAlignment="1">
      <alignment horizontal="right" vertical="top" wrapText="1"/>
    </xf>
    <xf numFmtId="0" fontId="38" fillId="39" borderId="14" xfId="0" applyFont="1" applyFill="1" applyBorder="1" applyAlignment="1">
      <alignment horizontal="right" vertical="top" wrapText="1"/>
    </xf>
    <xf numFmtId="49" fontId="39" fillId="40" borderId="14" xfId="0" applyNumberFormat="1" applyFont="1" applyFill="1" applyBorder="1" applyAlignment="1">
      <alignment horizontal="left" vertical="top" wrapText="1"/>
    </xf>
    <xf numFmtId="49" fontId="38" fillId="39" borderId="14" xfId="0" applyNumberFormat="1" applyFont="1" applyFill="1" applyBorder="1" applyAlignment="1">
      <alignment horizontal="left" vertical="top" wrapText="1"/>
    </xf>
    <xf numFmtId="40" fontId="38" fillId="39" borderId="14" xfId="0" applyNumberFormat="1" applyFont="1" applyFill="1" applyBorder="1" applyAlignment="1">
      <alignment horizontal="right" vertical="top" wrapText="1"/>
    </xf>
    <xf numFmtId="4" fontId="38" fillId="39" borderId="14" xfId="0" applyNumberFormat="1" applyFont="1" applyFill="1" applyBorder="1" applyAlignment="1">
      <alignment horizontal="right" vertical="top" wrapText="1"/>
    </xf>
    <xf numFmtId="40" fontId="39" fillId="40" borderId="14" xfId="0" applyNumberFormat="1" applyFont="1" applyFill="1" applyBorder="1" applyAlignment="1">
      <alignment horizontal="right" vertical="top" wrapText="1"/>
    </xf>
    <xf numFmtId="4" fontId="39" fillId="40" borderId="14" xfId="0" applyNumberFormat="1" applyFont="1" applyFill="1" applyBorder="1" applyAlignment="1">
      <alignment horizontal="right" vertical="top" wrapText="1"/>
    </xf>
    <xf numFmtId="0" fontId="38" fillId="39" borderId="14" xfId="0" applyFont="1" applyFill="1" applyBorder="1" applyAlignment="1">
      <alignment horizontal="right" vertical="top" wrapText="1"/>
    </xf>
    <xf numFmtId="49" fontId="39" fillId="40" borderId="14" xfId="0" applyNumberFormat="1" applyFont="1" applyFill="1" applyBorder="1" applyAlignment="1">
      <alignment horizontal="left" vertical="top" wrapText="1"/>
    </xf>
    <xf numFmtId="49" fontId="38" fillId="39" borderId="14" xfId="0" applyNumberFormat="1" applyFont="1" applyFill="1" applyBorder="1" applyAlignment="1">
      <alignment horizontal="left" vertical="top" wrapText="1"/>
    </xf>
    <xf numFmtId="40" fontId="38" fillId="39" borderId="14" xfId="0" applyNumberFormat="1" applyFont="1" applyFill="1" applyBorder="1" applyAlignment="1">
      <alignment horizontal="right" vertical="top" wrapText="1"/>
    </xf>
    <xf numFmtId="4" fontId="38" fillId="39" borderId="14" xfId="0" applyNumberFormat="1" applyFont="1" applyFill="1" applyBorder="1" applyAlignment="1">
      <alignment horizontal="right" vertical="top" wrapText="1"/>
    </xf>
    <xf numFmtId="40" fontId="39" fillId="40" borderId="14" xfId="0" applyNumberFormat="1" applyFont="1" applyFill="1" applyBorder="1" applyAlignment="1">
      <alignment horizontal="right" vertical="top" wrapText="1"/>
    </xf>
    <xf numFmtId="4" fontId="39" fillId="40" borderId="14" xfId="0" applyNumberFormat="1" applyFont="1" applyFill="1" applyBorder="1" applyAlignment="1">
      <alignment horizontal="right" vertical="top" wrapText="1"/>
    </xf>
    <xf numFmtId="0" fontId="38" fillId="39" borderId="14" xfId="0" applyFont="1" applyFill="1" applyBorder="1" applyAlignment="1">
      <alignment horizontal="right" vertical="top" wrapText="1"/>
    </xf>
    <xf numFmtId="49" fontId="39" fillId="40" borderId="14" xfId="0" applyNumberFormat="1" applyFont="1" applyFill="1" applyBorder="1" applyAlignment="1">
      <alignment horizontal="left" vertical="top" wrapText="1"/>
    </xf>
    <xf numFmtId="49" fontId="38" fillId="39" borderId="14" xfId="0" applyNumberFormat="1" applyFont="1" applyFill="1" applyBorder="1" applyAlignment="1">
      <alignment horizontal="left" vertical="top" wrapText="1"/>
    </xf>
    <xf numFmtId="40" fontId="38" fillId="39" borderId="14" xfId="0" applyNumberFormat="1" applyFont="1" applyFill="1" applyBorder="1" applyAlignment="1">
      <alignment horizontal="right" vertical="top" wrapText="1"/>
    </xf>
    <xf numFmtId="4" fontId="38" fillId="39" borderId="14" xfId="0" applyNumberFormat="1" applyFont="1" applyFill="1" applyBorder="1" applyAlignment="1">
      <alignment horizontal="right" vertical="top" wrapText="1"/>
    </xf>
    <xf numFmtId="40" fontId="39" fillId="40" borderId="14" xfId="0" applyNumberFormat="1" applyFont="1" applyFill="1" applyBorder="1" applyAlignment="1">
      <alignment horizontal="right" vertical="top" wrapText="1"/>
    </xf>
    <xf numFmtId="4" fontId="39" fillId="40" borderId="14" xfId="0" applyNumberFormat="1" applyFont="1" applyFill="1" applyBorder="1" applyAlignment="1">
      <alignment horizontal="right" vertical="top" wrapText="1"/>
    </xf>
    <xf numFmtId="49" fontId="39" fillId="40" borderId="14" xfId="0" applyNumberFormat="1" applyFont="1" applyFill="1" applyBorder="1" applyAlignment="1">
      <alignment horizontal="left" vertical="top" wrapText="1"/>
    </xf>
    <xf numFmtId="49" fontId="38" fillId="39" borderId="14" xfId="0" applyNumberFormat="1" applyFont="1" applyFill="1" applyBorder="1" applyAlignment="1">
      <alignment horizontal="left" vertical="top" wrapText="1"/>
    </xf>
    <xf numFmtId="40" fontId="38" fillId="39" borderId="14" xfId="0" applyNumberFormat="1" applyFont="1" applyFill="1" applyBorder="1" applyAlignment="1">
      <alignment horizontal="right" vertical="top" wrapText="1"/>
    </xf>
    <xf numFmtId="4" fontId="38" fillId="39" borderId="14" xfId="0" applyNumberFormat="1" applyFont="1" applyFill="1" applyBorder="1" applyAlignment="1">
      <alignment horizontal="right" vertical="top" wrapText="1"/>
    </xf>
    <xf numFmtId="40" fontId="39" fillId="40" borderId="14" xfId="0" applyNumberFormat="1" applyFont="1" applyFill="1" applyBorder="1" applyAlignment="1">
      <alignment horizontal="right" vertical="top" wrapText="1"/>
    </xf>
    <xf numFmtId="4" fontId="39" fillId="40" borderId="14" xfId="0" applyNumberFormat="1" applyFont="1" applyFill="1" applyBorder="1" applyAlignment="1">
      <alignment horizontal="right" vertical="top" wrapText="1"/>
    </xf>
    <xf numFmtId="49" fontId="39" fillId="40" borderId="14" xfId="0" applyNumberFormat="1" applyFont="1" applyFill="1" applyBorder="1" applyAlignment="1">
      <alignment horizontal="left" vertical="top" wrapText="1"/>
    </xf>
    <xf numFmtId="49" fontId="38" fillId="39" borderId="14" xfId="0" applyNumberFormat="1" applyFont="1" applyFill="1" applyBorder="1" applyAlignment="1">
      <alignment horizontal="left" vertical="top" wrapText="1"/>
    </xf>
    <xf numFmtId="40" fontId="38" fillId="39" borderId="14" xfId="0" applyNumberFormat="1" applyFont="1" applyFill="1" applyBorder="1" applyAlignment="1">
      <alignment horizontal="right" vertical="top" wrapText="1"/>
    </xf>
    <xf numFmtId="4" fontId="38" fillId="39" borderId="14" xfId="0" applyNumberFormat="1" applyFont="1" applyFill="1" applyBorder="1" applyAlignment="1">
      <alignment horizontal="right" vertical="top" wrapText="1"/>
    </xf>
    <xf numFmtId="40" fontId="39" fillId="40" borderId="14" xfId="0" applyNumberFormat="1" applyFont="1" applyFill="1" applyBorder="1" applyAlignment="1">
      <alignment horizontal="right" vertical="top" wrapText="1"/>
    </xf>
    <xf numFmtId="4" fontId="39" fillId="40" borderId="14" xfId="0" applyNumberFormat="1" applyFont="1" applyFill="1" applyBorder="1" applyAlignment="1">
      <alignment horizontal="right" vertical="top" wrapText="1"/>
    </xf>
    <xf numFmtId="0" fontId="38" fillId="39" borderId="14" xfId="0" applyFont="1" applyFill="1" applyBorder="1" applyAlignment="1">
      <alignment horizontal="right" vertical="top" wrapText="1"/>
    </xf>
    <xf numFmtId="49" fontId="39" fillId="40" borderId="14" xfId="0" applyNumberFormat="1" applyFont="1" applyFill="1" applyBorder="1" applyAlignment="1">
      <alignment horizontal="left" vertical="top" wrapText="1"/>
    </xf>
    <xf numFmtId="49" fontId="38" fillId="39" borderId="14" xfId="0" applyNumberFormat="1" applyFont="1" applyFill="1" applyBorder="1" applyAlignment="1">
      <alignment horizontal="left" vertical="top" wrapText="1"/>
    </xf>
    <xf numFmtId="40" fontId="38" fillId="39" borderId="14" xfId="0" applyNumberFormat="1" applyFont="1" applyFill="1" applyBorder="1" applyAlignment="1">
      <alignment horizontal="right" vertical="top" wrapText="1"/>
    </xf>
    <xf numFmtId="4" fontId="38" fillId="39" borderId="14" xfId="0" applyNumberFormat="1" applyFont="1" applyFill="1" applyBorder="1" applyAlignment="1">
      <alignment horizontal="right" vertical="top" wrapText="1"/>
    </xf>
    <xf numFmtId="40" fontId="39" fillId="40" borderId="14" xfId="0" applyNumberFormat="1" applyFont="1" applyFill="1" applyBorder="1" applyAlignment="1">
      <alignment horizontal="right" vertical="top" wrapText="1"/>
    </xf>
    <xf numFmtId="4" fontId="39" fillId="40" borderId="14" xfId="0" applyNumberFormat="1" applyFont="1" applyFill="1" applyBorder="1" applyAlignment="1">
      <alignment horizontal="right" vertical="top" wrapText="1"/>
    </xf>
    <xf numFmtId="0" fontId="38" fillId="39" borderId="14" xfId="0" applyFont="1" applyFill="1" applyBorder="1" applyAlignment="1">
      <alignment horizontal="right" vertical="top" wrapText="1"/>
    </xf>
    <xf numFmtId="49" fontId="39" fillId="40" borderId="14" xfId="0" applyNumberFormat="1" applyFont="1" applyFill="1" applyBorder="1" applyAlignment="1">
      <alignment horizontal="left" vertical="top" wrapText="1"/>
    </xf>
    <xf numFmtId="49" fontId="38" fillId="39" borderId="14" xfId="0" applyNumberFormat="1" applyFont="1" applyFill="1" applyBorder="1" applyAlignment="1">
      <alignment horizontal="left" vertical="top" wrapText="1"/>
    </xf>
    <xf numFmtId="40" fontId="38" fillId="39" borderId="14" xfId="0" applyNumberFormat="1" applyFont="1" applyFill="1" applyBorder="1" applyAlignment="1">
      <alignment horizontal="right" vertical="top" wrapText="1"/>
    </xf>
    <xf numFmtId="4" fontId="38" fillId="39" borderId="14" xfId="0" applyNumberFormat="1" applyFont="1" applyFill="1" applyBorder="1" applyAlignment="1">
      <alignment horizontal="right" vertical="top" wrapText="1"/>
    </xf>
    <xf numFmtId="49" fontId="38" fillId="39" borderId="14" xfId="0" applyNumberFormat="1" applyFont="1" applyFill="1" applyBorder="1" applyAlignment="1">
      <alignment horizontal="left" vertical="top" wrapText="1"/>
    </xf>
    <xf numFmtId="40" fontId="38" fillId="39" borderId="14" xfId="0" applyNumberFormat="1" applyFont="1" applyFill="1" applyBorder="1" applyAlignment="1">
      <alignment horizontal="right" vertical="top" wrapText="1"/>
    </xf>
    <xf numFmtId="4" fontId="38" fillId="39" borderId="14" xfId="0" applyNumberFormat="1" applyFont="1" applyFill="1" applyBorder="1" applyAlignment="1">
      <alignment horizontal="right" vertical="top" wrapText="1"/>
    </xf>
    <xf numFmtId="40" fontId="39" fillId="40" borderId="14" xfId="0" applyNumberFormat="1" applyFont="1" applyFill="1" applyBorder="1" applyAlignment="1">
      <alignment horizontal="right" vertical="top" wrapText="1"/>
    </xf>
    <xf numFmtId="4" fontId="39" fillId="40" borderId="14" xfId="0" applyNumberFormat="1" applyFont="1" applyFill="1" applyBorder="1" applyAlignment="1">
      <alignment horizontal="right" vertical="top" wrapText="1"/>
    </xf>
    <xf numFmtId="49" fontId="39" fillId="40" borderId="14" xfId="0" applyNumberFormat="1" applyFont="1" applyFill="1" applyBorder="1" applyAlignment="1">
      <alignment horizontal="left" vertical="top" wrapText="1"/>
    </xf>
    <xf numFmtId="49" fontId="38" fillId="39" borderId="14" xfId="0" applyNumberFormat="1" applyFont="1" applyFill="1" applyBorder="1" applyAlignment="1">
      <alignment horizontal="left" vertical="top" wrapText="1"/>
    </xf>
    <xf numFmtId="40" fontId="38" fillId="39" borderId="14" xfId="0" applyNumberFormat="1" applyFont="1" applyFill="1" applyBorder="1" applyAlignment="1">
      <alignment horizontal="right" vertical="top" wrapText="1"/>
    </xf>
    <xf numFmtId="4" fontId="38" fillId="39" borderId="14" xfId="0" applyNumberFormat="1" applyFont="1" applyFill="1" applyBorder="1" applyAlignment="1">
      <alignment horizontal="right" vertical="top" wrapText="1"/>
    </xf>
    <xf numFmtId="40" fontId="39" fillId="40" borderId="14" xfId="0" applyNumberFormat="1" applyFont="1" applyFill="1" applyBorder="1" applyAlignment="1">
      <alignment horizontal="right" vertical="top" wrapText="1"/>
    </xf>
    <xf numFmtId="4" fontId="39" fillId="40" borderId="14" xfId="0" applyNumberFormat="1" applyFont="1" applyFill="1" applyBorder="1" applyAlignment="1">
      <alignment horizontal="right" vertical="top" wrapText="1"/>
    </xf>
    <xf numFmtId="0" fontId="38" fillId="39" borderId="14" xfId="0" applyFont="1" applyFill="1" applyBorder="1" applyAlignment="1">
      <alignment horizontal="right" vertical="top" wrapText="1"/>
    </xf>
    <xf numFmtId="49" fontId="39" fillId="40" borderId="14" xfId="0" applyNumberFormat="1" applyFont="1" applyFill="1" applyBorder="1" applyAlignment="1">
      <alignment horizontal="left" vertical="top" wrapText="1"/>
    </xf>
    <xf numFmtId="0" fontId="23" fillId="41" borderId="11" xfId="0" applyFont="1" applyFill="1" applyBorder="1" applyAlignment="1">
      <alignment wrapText="1"/>
    </xf>
    <xf numFmtId="0" fontId="23" fillId="41" borderId="12" xfId="0" applyFont="1" applyFill="1" applyBorder="1" applyAlignment="1">
      <alignment wrapText="1"/>
    </xf>
    <xf numFmtId="0" fontId="23" fillId="41" borderId="15" xfId="0" applyFont="1" applyFill="1" applyBorder="1" applyAlignment="1">
      <alignment wrapText="1"/>
    </xf>
    <xf numFmtId="49" fontId="38" fillId="39" borderId="14" xfId="0" applyNumberFormat="1" applyFont="1" applyFill="1" applyBorder="1" applyAlignment="1">
      <alignment horizontal="left" vertical="top" wrapText="1"/>
    </xf>
    <xf numFmtId="40" fontId="38" fillId="39" borderId="14" xfId="0" applyNumberFormat="1" applyFont="1" applyFill="1" applyBorder="1" applyAlignment="1">
      <alignment horizontal="right" vertical="top" wrapText="1"/>
    </xf>
    <xf numFmtId="4" fontId="38" fillId="39" borderId="14" xfId="0" applyNumberFormat="1" applyFont="1" applyFill="1" applyBorder="1" applyAlignment="1">
      <alignment horizontal="right" vertical="top" wrapText="1"/>
    </xf>
    <xf numFmtId="40" fontId="39" fillId="40" borderId="14" xfId="0" applyNumberFormat="1" applyFont="1" applyFill="1" applyBorder="1" applyAlignment="1">
      <alignment horizontal="right" vertical="top" wrapText="1"/>
    </xf>
    <xf numFmtId="4" fontId="39" fillId="40" borderId="14" xfId="0" applyNumberFormat="1" applyFont="1" applyFill="1" applyBorder="1" applyAlignment="1">
      <alignment horizontal="right" vertical="top" wrapText="1"/>
    </xf>
    <xf numFmtId="0" fontId="38" fillId="39" borderId="14" xfId="0" applyFont="1" applyFill="1" applyBorder="1" applyAlignment="1">
      <alignment horizontal="right" vertical="top" wrapText="1"/>
    </xf>
    <xf numFmtId="49" fontId="39" fillId="40" borderId="14" xfId="0" applyNumberFormat="1" applyFont="1" applyFill="1" applyBorder="1" applyAlignment="1">
      <alignment horizontal="left" vertical="top" wrapText="1"/>
    </xf>
    <xf numFmtId="49" fontId="38" fillId="39" borderId="14" xfId="0" applyNumberFormat="1" applyFont="1" applyFill="1" applyBorder="1" applyAlignment="1">
      <alignment horizontal="left" vertical="top" wrapText="1"/>
    </xf>
    <xf numFmtId="40" fontId="38" fillId="39" borderId="14" xfId="0" applyNumberFormat="1" applyFont="1" applyFill="1" applyBorder="1" applyAlignment="1">
      <alignment horizontal="right" vertical="top" wrapText="1"/>
    </xf>
    <xf numFmtId="4" fontId="38" fillId="39" borderId="14" xfId="0" applyNumberFormat="1" applyFont="1" applyFill="1" applyBorder="1" applyAlignment="1">
      <alignment horizontal="right" vertical="top" wrapText="1"/>
    </xf>
    <xf numFmtId="40" fontId="39" fillId="40" borderId="14" xfId="0" applyNumberFormat="1" applyFont="1" applyFill="1" applyBorder="1" applyAlignment="1">
      <alignment horizontal="right" vertical="top" wrapText="1"/>
    </xf>
    <xf numFmtId="4" fontId="39" fillId="40" borderId="14" xfId="0" applyNumberFormat="1" applyFont="1" applyFill="1" applyBorder="1" applyAlignment="1">
      <alignment horizontal="right" vertical="top" wrapText="1"/>
    </xf>
    <xf numFmtId="0" fontId="38" fillId="39" borderId="14" xfId="0" applyFont="1" applyFill="1" applyBorder="1" applyAlignment="1">
      <alignment horizontal="right" vertical="top" wrapText="1"/>
    </xf>
    <xf numFmtId="49" fontId="39" fillId="40" borderId="14" xfId="0" applyNumberFormat="1" applyFont="1" applyFill="1" applyBorder="1" applyAlignment="1">
      <alignment horizontal="left" vertical="top" wrapText="1"/>
    </xf>
    <xf numFmtId="49" fontId="38" fillId="39" borderId="14" xfId="0" applyNumberFormat="1" applyFont="1" applyFill="1" applyBorder="1" applyAlignment="1">
      <alignment horizontal="left" vertical="top" wrapText="1"/>
    </xf>
    <xf numFmtId="40" fontId="38" fillId="39" borderId="14" xfId="0" applyNumberFormat="1" applyFont="1" applyFill="1" applyBorder="1" applyAlignment="1">
      <alignment horizontal="right" vertical="top" wrapText="1"/>
    </xf>
    <xf numFmtId="4" fontId="38" fillId="39" borderId="14" xfId="0" applyNumberFormat="1" applyFont="1" applyFill="1" applyBorder="1" applyAlignment="1">
      <alignment horizontal="right" vertical="top" wrapText="1"/>
    </xf>
    <xf numFmtId="40" fontId="39" fillId="40" borderId="14" xfId="0" applyNumberFormat="1" applyFont="1" applyFill="1" applyBorder="1" applyAlignment="1">
      <alignment horizontal="right" vertical="top" wrapText="1"/>
    </xf>
    <xf numFmtId="4" fontId="39" fillId="40" borderId="14" xfId="0" applyNumberFormat="1" applyFont="1" applyFill="1" applyBorder="1" applyAlignment="1">
      <alignment horizontal="right" vertical="top" wrapText="1"/>
    </xf>
    <xf numFmtId="0" fontId="38" fillId="39" borderId="14" xfId="0" applyFont="1" applyFill="1" applyBorder="1" applyAlignment="1">
      <alignment horizontal="right" vertical="top" wrapText="1"/>
    </xf>
    <xf numFmtId="49" fontId="39" fillId="40" borderId="14" xfId="0" applyNumberFormat="1" applyFont="1" applyFill="1" applyBorder="1" applyAlignment="1">
      <alignment horizontal="left" vertical="top" wrapText="1"/>
    </xf>
    <xf numFmtId="38" fontId="38" fillId="39" borderId="14" xfId="0" applyNumberFormat="1" applyFont="1" applyFill="1" applyBorder="1" applyAlignment="1">
      <alignment horizontal="right" vertical="top" wrapText="1"/>
    </xf>
    <xf numFmtId="3" fontId="38" fillId="39" borderId="14" xfId="0" applyNumberFormat="1" applyFont="1" applyFill="1" applyBorder="1" applyAlignment="1">
      <alignment horizontal="right" vertical="top" wrapText="1"/>
    </xf>
    <xf numFmtId="166" fontId="38" fillId="39" borderId="14" xfId="0" applyNumberFormat="1" applyFont="1" applyFill="1" applyBorder="1" applyAlignment="1">
      <alignment horizontal="right" vertical="top" wrapText="1"/>
    </xf>
    <xf numFmtId="4" fontId="38" fillId="39" borderId="14" xfId="0" applyNumberFormat="1" applyFont="1" applyFill="1" applyBorder="1" applyAlignment="1">
      <alignment horizontal="right" vertical="top" wrapText="1"/>
    </xf>
    <xf numFmtId="0" fontId="38" fillId="39" borderId="14" xfId="0" applyFont="1" applyFill="1" applyBorder="1" applyAlignment="1">
      <alignment horizontal="right" vertical="top" wrapText="1"/>
    </xf>
    <xf numFmtId="38" fontId="37" fillId="40" borderId="14" xfId="0" applyNumberFormat="1" applyFont="1" applyFill="1" applyBorder="1" applyAlignment="1">
      <alignment horizontal="right" vertical="top" wrapText="1"/>
    </xf>
    <xf numFmtId="3" fontId="37" fillId="40" borderId="14" xfId="0" applyNumberFormat="1" applyFont="1" applyFill="1" applyBorder="1" applyAlignment="1">
      <alignment horizontal="right" vertical="top" wrapText="1"/>
    </xf>
    <xf numFmtId="166" fontId="37" fillId="40" borderId="14" xfId="0" applyNumberFormat="1" applyFont="1" applyFill="1" applyBorder="1" applyAlignment="1">
      <alignment horizontal="right" vertical="top" wrapText="1"/>
    </xf>
    <xf numFmtId="4" fontId="37" fillId="40" borderId="14" xfId="0" applyNumberFormat="1" applyFont="1" applyFill="1" applyBorder="1" applyAlignment="1">
      <alignment horizontal="right" vertical="top" wrapText="1"/>
    </xf>
    <xf numFmtId="38" fontId="39" fillId="40" borderId="14" xfId="0" applyNumberFormat="1" applyFont="1" applyFill="1" applyBorder="1" applyAlignment="1">
      <alignment horizontal="right" vertical="top" wrapText="1"/>
    </xf>
    <xf numFmtId="166" fontId="39" fillId="40" borderId="14" xfId="0" applyNumberFormat="1" applyFont="1" applyFill="1" applyBorder="1" applyAlignment="1">
      <alignment horizontal="right" vertical="top" wrapText="1"/>
    </xf>
  </cellXfs>
  <cellStyles count="57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1 2" xfId="51" xr:uid="{00000000-0005-0000-0000-00000D000000}"/>
    <cellStyle name="60% - Accent2" xfId="25" builtinId="36" customBuiltin="1"/>
    <cellStyle name="60% - Accent2 2" xfId="52" xr:uid="{00000000-0005-0000-0000-00000F000000}"/>
    <cellStyle name="60% - Accent3" xfId="29" builtinId="40" customBuiltin="1"/>
    <cellStyle name="60% - Accent3 2" xfId="53" xr:uid="{00000000-0005-0000-0000-000011000000}"/>
    <cellStyle name="60% - Accent4" xfId="33" builtinId="44" customBuiltin="1"/>
    <cellStyle name="60% - Accent4 2" xfId="54" xr:uid="{00000000-0005-0000-0000-000013000000}"/>
    <cellStyle name="60% - Accent5" xfId="37" builtinId="48" customBuiltin="1"/>
    <cellStyle name="60% - Accent5 2" xfId="55" xr:uid="{00000000-0005-0000-0000-000015000000}"/>
    <cellStyle name="60% - Accent6" xfId="41" builtinId="52" customBuiltin="1"/>
    <cellStyle name="60% - Accent6 2" xfId="56" xr:uid="{00000000-0005-0000-0000-000017000000}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Followed Hyperlink" xfId="47" builtinId="9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6" builtinId="8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50" xr:uid="{00000000-0005-0000-0000-00002D000000}"/>
    <cellStyle name="Normal" xfId="0" builtinId="0"/>
    <cellStyle name="Normal 2" xfId="44" xr:uid="{00000000-0005-0000-0000-00002F000000}"/>
    <cellStyle name="Normal 3" xfId="43" xr:uid="{00000000-0005-0000-0000-000030000000}"/>
    <cellStyle name="Normal 4" xfId="45" xr:uid="{00000000-0005-0000-0000-000031000000}"/>
    <cellStyle name="Normal 4 2" xfId="48" xr:uid="{00000000-0005-0000-0000-000032000000}"/>
    <cellStyle name="Note" xfId="15" builtinId="10" customBuiltin="1"/>
    <cellStyle name="Output" xfId="10" builtinId="21" customBuiltin="1"/>
    <cellStyle name="Title" xfId="1" builtinId="15" customBuiltin="1"/>
    <cellStyle name="Title 2" xfId="49" xr:uid="{00000000-0005-0000-0000-000037000000}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5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13</xdr:row>
      <xdr:rowOff>6350</xdr:rowOff>
    </xdr:from>
    <xdr:ext cx="142875" cy="133350"/>
    <xdr:pic>
      <xdr:nvPicPr>
        <xdr:cNvPr id="2" name="image1.png" descr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66825" y="210185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6350</xdr:rowOff>
    </xdr:from>
    <xdr:ext cx="142875" cy="133350"/>
    <xdr:pic>
      <xdr:nvPicPr>
        <xdr:cNvPr id="3" name="image1.png" descr="image1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66825" y="229235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15</xdr:row>
      <xdr:rowOff>6350</xdr:rowOff>
    </xdr:from>
    <xdr:ext cx="142875" cy="133350"/>
    <xdr:pic>
      <xdr:nvPicPr>
        <xdr:cNvPr id="4" name="image1.png" descr="image1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66825" y="248285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16</xdr:row>
      <xdr:rowOff>6350</xdr:rowOff>
    </xdr:from>
    <xdr:ext cx="142875" cy="133350"/>
    <xdr:pic>
      <xdr:nvPicPr>
        <xdr:cNvPr id="5" name="image1.png" descr="image1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66825" y="267335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17</xdr:row>
      <xdr:rowOff>6350</xdr:rowOff>
    </xdr:from>
    <xdr:ext cx="142875" cy="133350"/>
    <xdr:pic>
      <xdr:nvPicPr>
        <xdr:cNvPr id="6" name="image1.png" descr="image1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66825" y="2863850"/>
          <a:ext cx="142875" cy="133350"/>
        </a:xfrm>
        <a:prstGeom prst="rect">
          <a:avLst/>
        </a:prstGeom>
      </xdr:spPr>
    </xdr:pic>
    <xdr:clientData/>
  </xdr:oneCellAnchor>
  <xdr:twoCellAnchor editAs="oneCell">
    <xdr:from>
      <xdr:col>1</xdr:col>
      <xdr:colOff>0</xdr:colOff>
      <xdr:row>13</xdr:row>
      <xdr:rowOff>0</xdr:rowOff>
    </xdr:from>
    <xdr:to>
      <xdr:col>1</xdr:col>
      <xdr:colOff>142875</xdr:colOff>
      <xdr:row>13</xdr:row>
      <xdr:rowOff>133350</xdr:rowOff>
    </xdr:to>
    <xdr:pic>
      <xdr:nvPicPr>
        <xdr:cNvPr id="7" name="Picture 1" descr="cid:8f73061a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" y="1590675"/>
          <a:ext cx="14287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142875</xdr:colOff>
      <xdr:row>14</xdr:row>
      <xdr:rowOff>133350</xdr:rowOff>
    </xdr:to>
    <xdr:pic>
      <xdr:nvPicPr>
        <xdr:cNvPr id="8" name="Picture 2" descr="cid:8f73061a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" y="1733550"/>
          <a:ext cx="14287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142875</xdr:colOff>
      <xdr:row>15</xdr:row>
      <xdr:rowOff>133350</xdr:rowOff>
    </xdr:to>
    <xdr:pic>
      <xdr:nvPicPr>
        <xdr:cNvPr id="9" name="Picture 3" descr="cid:8f73061a2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" y="1876425"/>
          <a:ext cx="14287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142875</xdr:colOff>
      <xdr:row>16</xdr:row>
      <xdr:rowOff>133350</xdr:rowOff>
    </xdr:to>
    <xdr:pic>
      <xdr:nvPicPr>
        <xdr:cNvPr id="10" name="Picture 4" descr="cid:8f73061a2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" y="2019300"/>
          <a:ext cx="14287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142875</xdr:colOff>
      <xdr:row>17</xdr:row>
      <xdr:rowOff>133350</xdr:rowOff>
    </xdr:to>
    <xdr:pic>
      <xdr:nvPicPr>
        <xdr:cNvPr id="11" name="Picture 5" descr="cid:8f73061a2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" y="2162175"/>
          <a:ext cx="14287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142875</xdr:colOff>
      <xdr:row>13</xdr:row>
      <xdr:rowOff>133350</xdr:rowOff>
    </xdr:to>
    <xdr:pic>
      <xdr:nvPicPr>
        <xdr:cNvPr id="12" name="Picture 1" descr="cid:88de7d992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" y="1590675"/>
          <a:ext cx="14287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142875</xdr:colOff>
      <xdr:row>14</xdr:row>
      <xdr:rowOff>133350</xdr:rowOff>
    </xdr:to>
    <xdr:pic>
      <xdr:nvPicPr>
        <xdr:cNvPr id="13" name="Picture 2" descr="cid:88de7d99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" y="1733550"/>
          <a:ext cx="14287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142875</xdr:colOff>
      <xdr:row>15</xdr:row>
      <xdr:rowOff>133350</xdr:rowOff>
    </xdr:to>
    <xdr:pic>
      <xdr:nvPicPr>
        <xdr:cNvPr id="14" name="Picture 3" descr="cid:88de7d992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" y="1876425"/>
          <a:ext cx="14287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142875</xdr:colOff>
      <xdr:row>16</xdr:row>
      <xdr:rowOff>133350</xdr:rowOff>
    </xdr:to>
    <xdr:pic>
      <xdr:nvPicPr>
        <xdr:cNvPr id="15" name="Picture 4" descr="cid:88de7d992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" y="2019300"/>
          <a:ext cx="14287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142875</xdr:colOff>
      <xdr:row>17</xdr:row>
      <xdr:rowOff>133350</xdr:rowOff>
    </xdr:to>
    <xdr:pic>
      <xdr:nvPicPr>
        <xdr:cNvPr id="16" name="Picture 5" descr="cid:88de7d992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" y="2162175"/>
          <a:ext cx="14287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5</xdr:row>
      <xdr:rowOff>6350</xdr:rowOff>
    </xdr:from>
    <xdr:ext cx="142875" cy="133350"/>
    <xdr:pic>
      <xdr:nvPicPr>
        <xdr:cNvPr id="2" name="image1.png" descr="image1.png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2301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6</xdr:row>
      <xdr:rowOff>6350</xdr:rowOff>
    </xdr:from>
    <xdr:ext cx="142875" cy="133350"/>
    <xdr:pic>
      <xdr:nvPicPr>
        <xdr:cNvPr id="3" name="image1.png" descr="image1.png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2492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7</xdr:row>
      <xdr:rowOff>6350</xdr:rowOff>
    </xdr:from>
    <xdr:ext cx="142875" cy="133350"/>
    <xdr:pic>
      <xdr:nvPicPr>
        <xdr:cNvPr id="4" name="image1.png" descr="image1.png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2682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8</xdr:row>
      <xdr:rowOff>6350</xdr:rowOff>
    </xdr:from>
    <xdr:ext cx="142875" cy="133350"/>
    <xdr:pic>
      <xdr:nvPicPr>
        <xdr:cNvPr id="5" name="image1.png" descr="image1.png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2873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9</xdr:row>
      <xdr:rowOff>6350</xdr:rowOff>
    </xdr:from>
    <xdr:ext cx="142875" cy="133350"/>
    <xdr:pic>
      <xdr:nvPicPr>
        <xdr:cNvPr id="6" name="image1.png" descr="image1.png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3063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10</xdr:row>
      <xdr:rowOff>6350</xdr:rowOff>
    </xdr:from>
    <xdr:ext cx="142875" cy="133350"/>
    <xdr:pic>
      <xdr:nvPicPr>
        <xdr:cNvPr id="7" name="image1.png" descr="image1.png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3254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11</xdr:row>
      <xdr:rowOff>6350</xdr:rowOff>
    </xdr:from>
    <xdr:ext cx="142875" cy="133350"/>
    <xdr:pic>
      <xdr:nvPicPr>
        <xdr:cNvPr id="8" name="image1.png" descr="image1.png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3444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12</xdr:row>
      <xdr:rowOff>6350</xdr:rowOff>
    </xdr:from>
    <xdr:ext cx="142875" cy="133350"/>
    <xdr:pic>
      <xdr:nvPicPr>
        <xdr:cNvPr id="9" name="image1.png" descr="image1.png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3635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13</xdr:row>
      <xdr:rowOff>6350</xdr:rowOff>
    </xdr:from>
    <xdr:ext cx="142875" cy="133350"/>
    <xdr:pic>
      <xdr:nvPicPr>
        <xdr:cNvPr id="10" name="image1.png" descr="image1.png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3825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6350</xdr:rowOff>
    </xdr:from>
    <xdr:ext cx="142875" cy="133350"/>
    <xdr:pic>
      <xdr:nvPicPr>
        <xdr:cNvPr id="11" name="image1.png" descr="image1.png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4016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15</xdr:row>
      <xdr:rowOff>6350</xdr:rowOff>
    </xdr:from>
    <xdr:ext cx="142875" cy="133350"/>
    <xdr:pic>
      <xdr:nvPicPr>
        <xdr:cNvPr id="12" name="image1.png" descr="image1.png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4206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16</xdr:row>
      <xdr:rowOff>6350</xdr:rowOff>
    </xdr:from>
    <xdr:ext cx="142875" cy="133350"/>
    <xdr:pic>
      <xdr:nvPicPr>
        <xdr:cNvPr id="13" name="image1.png" descr="image1.png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4397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17</xdr:row>
      <xdr:rowOff>6350</xdr:rowOff>
    </xdr:from>
    <xdr:ext cx="142875" cy="133350"/>
    <xdr:pic>
      <xdr:nvPicPr>
        <xdr:cNvPr id="14" name="image1.png" descr="image1.png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4587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18</xdr:row>
      <xdr:rowOff>6350</xdr:rowOff>
    </xdr:from>
    <xdr:ext cx="142875" cy="133350"/>
    <xdr:pic>
      <xdr:nvPicPr>
        <xdr:cNvPr id="15" name="image1.png" descr="image1.png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4778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19</xdr:row>
      <xdr:rowOff>6350</xdr:rowOff>
    </xdr:from>
    <xdr:ext cx="142875" cy="133350"/>
    <xdr:pic>
      <xdr:nvPicPr>
        <xdr:cNvPr id="16" name="image1.png" descr="image1.png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4968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20</xdr:row>
      <xdr:rowOff>6350</xdr:rowOff>
    </xdr:from>
    <xdr:ext cx="142875" cy="133350"/>
    <xdr:pic>
      <xdr:nvPicPr>
        <xdr:cNvPr id="17" name="image1.png" descr="image1.png">
          <a:extLst>
            <a:ext uri="{FF2B5EF4-FFF2-40B4-BE49-F238E27FC236}">
              <a16:creationId xmlns:a16="http://schemas.microsoft.com/office/drawing/2014/main" id="{00000000-0008-0000-07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5159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21</xdr:row>
      <xdr:rowOff>6350</xdr:rowOff>
    </xdr:from>
    <xdr:ext cx="142875" cy="133350"/>
    <xdr:pic>
      <xdr:nvPicPr>
        <xdr:cNvPr id="18" name="image1.png" descr="image1.png">
          <a:extLst>
            <a:ext uri="{FF2B5EF4-FFF2-40B4-BE49-F238E27FC236}">
              <a16:creationId xmlns:a16="http://schemas.microsoft.com/office/drawing/2014/main" id="{00000000-0008-0000-07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5349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22</xdr:row>
      <xdr:rowOff>6350</xdr:rowOff>
    </xdr:from>
    <xdr:ext cx="142875" cy="133350"/>
    <xdr:pic>
      <xdr:nvPicPr>
        <xdr:cNvPr id="19" name="image1.png" descr="image1.png">
          <a:extLst>
            <a:ext uri="{FF2B5EF4-FFF2-40B4-BE49-F238E27FC236}">
              <a16:creationId xmlns:a16="http://schemas.microsoft.com/office/drawing/2014/main" id="{00000000-0008-0000-07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5540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23</xdr:row>
      <xdr:rowOff>6350</xdr:rowOff>
    </xdr:from>
    <xdr:ext cx="142875" cy="133350"/>
    <xdr:pic>
      <xdr:nvPicPr>
        <xdr:cNvPr id="20" name="image1.png" descr="image1.png">
          <a:extLst>
            <a:ext uri="{FF2B5EF4-FFF2-40B4-BE49-F238E27FC236}">
              <a16:creationId xmlns:a16="http://schemas.microsoft.com/office/drawing/2014/main" id="{00000000-0008-0000-07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5730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24</xdr:row>
      <xdr:rowOff>6350</xdr:rowOff>
    </xdr:from>
    <xdr:ext cx="142875" cy="133350"/>
    <xdr:pic>
      <xdr:nvPicPr>
        <xdr:cNvPr id="21" name="image1.png" descr="image1.png">
          <a:extLst>
            <a:ext uri="{FF2B5EF4-FFF2-40B4-BE49-F238E27FC236}">
              <a16:creationId xmlns:a16="http://schemas.microsoft.com/office/drawing/2014/main" id="{00000000-0008-0000-07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5921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25</xdr:row>
      <xdr:rowOff>6350</xdr:rowOff>
    </xdr:from>
    <xdr:ext cx="142875" cy="133350"/>
    <xdr:pic>
      <xdr:nvPicPr>
        <xdr:cNvPr id="22" name="image1.png" descr="image1.png">
          <a:extLst>
            <a:ext uri="{FF2B5EF4-FFF2-40B4-BE49-F238E27FC236}">
              <a16:creationId xmlns:a16="http://schemas.microsoft.com/office/drawing/2014/main" id="{00000000-0008-0000-07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6111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26</xdr:row>
      <xdr:rowOff>6350</xdr:rowOff>
    </xdr:from>
    <xdr:ext cx="142875" cy="133350"/>
    <xdr:pic>
      <xdr:nvPicPr>
        <xdr:cNvPr id="23" name="image1.png" descr="image1.png">
          <a:extLst>
            <a:ext uri="{FF2B5EF4-FFF2-40B4-BE49-F238E27FC236}">
              <a16:creationId xmlns:a16="http://schemas.microsoft.com/office/drawing/2014/main" id="{00000000-0008-0000-07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6302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27</xdr:row>
      <xdr:rowOff>6350</xdr:rowOff>
    </xdr:from>
    <xdr:ext cx="142875" cy="133350"/>
    <xdr:pic>
      <xdr:nvPicPr>
        <xdr:cNvPr id="24" name="image1.png" descr="image1.png">
          <a:extLst>
            <a:ext uri="{FF2B5EF4-FFF2-40B4-BE49-F238E27FC236}">
              <a16:creationId xmlns:a16="http://schemas.microsoft.com/office/drawing/2014/main" id="{00000000-0008-0000-07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6492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28</xdr:row>
      <xdr:rowOff>6350</xdr:rowOff>
    </xdr:from>
    <xdr:ext cx="142875" cy="133350"/>
    <xdr:pic>
      <xdr:nvPicPr>
        <xdr:cNvPr id="25" name="image1.png" descr="image1.png">
          <a:extLst>
            <a:ext uri="{FF2B5EF4-FFF2-40B4-BE49-F238E27FC236}">
              <a16:creationId xmlns:a16="http://schemas.microsoft.com/office/drawing/2014/main" id="{00000000-0008-0000-07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6683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29</xdr:row>
      <xdr:rowOff>6350</xdr:rowOff>
    </xdr:from>
    <xdr:ext cx="142875" cy="133350"/>
    <xdr:pic>
      <xdr:nvPicPr>
        <xdr:cNvPr id="26" name="image1.png" descr="image1.png">
          <a:extLst>
            <a:ext uri="{FF2B5EF4-FFF2-40B4-BE49-F238E27FC236}">
              <a16:creationId xmlns:a16="http://schemas.microsoft.com/office/drawing/2014/main" id="{00000000-0008-0000-07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6873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30</xdr:row>
      <xdr:rowOff>6350</xdr:rowOff>
    </xdr:from>
    <xdr:ext cx="142875" cy="133350"/>
    <xdr:pic>
      <xdr:nvPicPr>
        <xdr:cNvPr id="27" name="image1.png" descr="image1.png">
          <a:extLst>
            <a:ext uri="{FF2B5EF4-FFF2-40B4-BE49-F238E27FC236}">
              <a16:creationId xmlns:a16="http://schemas.microsoft.com/office/drawing/2014/main" id="{00000000-0008-0000-07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7064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31</xdr:row>
      <xdr:rowOff>6350</xdr:rowOff>
    </xdr:from>
    <xdr:ext cx="142875" cy="133350"/>
    <xdr:pic>
      <xdr:nvPicPr>
        <xdr:cNvPr id="28" name="image1.png" descr="image1.png">
          <a:extLst>
            <a:ext uri="{FF2B5EF4-FFF2-40B4-BE49-F238E27FC236}">
              <a16:creationId xmlns:a16="http://schemas.microsoft.com/office/drawing/2014/main" id="{00000000-0008-0000-07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7254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32</xdr:row>
      <xdr:rowOff>6350</xdr:rowOff>
    </xdr:from>
    <xdr:ext cx="142875" cy="133350"/>
    <xdr:pic>
      <xdr:nvPicPr>
        <xdr:cNvPr id="29" name="image1.png" descr="image1.png">
          <a:extLst>
            <a:ext uri="{FF2B5EF4-FFF2-40B4-BE49-F238E27FC236}">
              <a16:creationId xmlns:a16="http://schemas.microsoft.com/office/drawing/2014/main" id="{00000000-0008-0000-07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7445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33</xdr:row>
      <xdr:rowOff>6350</xdr:rowOff>
    </xdr:from>
    <xdr:ext cx="142875" cy="133350"/>
    <xdr:pic>
      <xdr:nvPicPr>
        <xdr:cNvPr id="30" name="image1.png" descr="image1.png">
          <a:extLst>
            <a:ext uri="{FF2B5EF4-FFF2-40B4-BE49-F238E27FC236}">
              <a16:creationId xmlns:a16="http://schemas.microsoft.com/office/drawing/2014/main" id="{00000000-0008-0000-07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7635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34</xdr:row>
      <xdr:rowOff>6350</xdr:rowOff>
    </xdr:from>
    <xdr:ext cx="142875" cy="133350"/>
    <xdr:pic>
      <xdr:nvPicPr>
        <xdr:cNvPr id="31" name="image1.png" descr="image1.png">
          <a:extLst>
            <a:ext uri="{FF2B5EF4-FFF2-40B4-BE49-F238E27FC236}">
              <a16:creationId xmlns:a16="http://schemas.microsoft.com/office/drawing/2014/main" id="{00000000-0008-0000-07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7826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35</xdr:row>
      <xdr:rowOff>6350</xdr:rowOff>
    </xdr:from>
    <xdr:ext cx="142875" cy="133350"/>
    <xdr:pic>
      <xdr:nvPicPr>
        <xdr:cNvPr id="32" name="image1.png" descr="image1.png">
          <a:extLst>
            <a:ext uri="{FF2B5EF4-FFF2-40B4-BE49-F238E27FC236}">
              <a16:creationId xmlns:a16="http://schemas.microsoft.com/office/drawing/2014/main" id="{00000000-0008-0000-07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8016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36</xdr:row>
      <xdr:rowOff>6350</xdr:rowOff>
    </xdr:from>
    <xdr:ext cx="142875" cy="133350"/>
    <xdr:pic>
      <xdr:nvPicPr>
        <xdr:cNvPr id="33" name="image1.png" descr="image1.png">
          <a:extLst>
            <a:ext uri="{FF2B5EF4-FFF2-40B4-BE49-F238E27FC236}">
              <a16:creationId xmlns:a16="http://schemas.microsoft.com/office/drawing/2014/main" id="{00000000-0008-0000-07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8207375"/>
          <a:ext cx="142875" cy="133350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5</xdr:row>
      <xdr:rowOff>6350</xdr:rowOff>
    </xdr:from>
    <xdr:ext cx="142875" cy="133350"/>
    <xdr:pic>
      <xdr:nvPicPr>
        <xdr:cNvPr id="2" name="image1.png" descr="image1.png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2301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6</xdr:row>
      <xdr:rowOff>6350</xdr:rowOff>
    </xdr:from>
    <xdr:ext cx="142875" cy="133350"/>
    <xdr:pic>
      <xdr:nvPicPr>
        <xdr:cNvPr id="3" name="image1.png" descr="image1.png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2492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7</xdr:row>
      <xdr:rowOff>6350</xdr:rowOff>
    </xdr:from>
    <xdr:ext cx="142875" cy="133350"/>
    <xdr:pic>
      <xdr:nvPicPr>
        <xdr:cNvPr id="4" name="image1.png" descr="image1.png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2682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8</xdr:row>
      <xdr:rowOff>6350</xdr:rowOff>
    </xdr:from>
    <xdr:ext cx="142875" cy="133350"/>
    <xdr:pic>
      <xdr:nvPicPr>
        <xdr:cNvPr id="5" name="image1.png" descr="image1.png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2873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9</xdr:row>
      <xdr:rowOff>6350</xdr:rowOff>
    </xdr:from>
    <xdr:ext cx="142875" cy="133350"/>
    <xdr:pic>
      <xdr:nvPicPr>
        <xdr:cNvPr id="6" name="image1.png" descr="image1.png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3063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10</xdr:row>
      <xdr:rowOff>6350</xdr:rowOff>
    </xdr:from>
    <xdr:ext cx="142875" cy="133350"/>
    <xdr:pic>
      <xdr:nvPicPr>
        <xdr:cNvPr id="7" name="image1.png" descr="image1.png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3254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11</xdr:row>
      <xdr:rowOff>6350</xdr:rowOff>
    </xdr:from>
    <xdr:ext cx="142875" cy="133350"/>
    <xdr:pic>
      <xdr:nvPicPr>
        <xdr:cNvPr id="8" name="image1.png" descr="image1.png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3444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12</xdr:row>
      <xdr:rowOff>6350</xdr:rowOff>
    </xdr:from>
    <xdr:ext cx="142875" cy="133350"/>
    <xdr:pic>
      <xdr:nvPicPr>
        <xdr:cNvPr id="9" name="image1.png" descr="image1.png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3635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13</xdr:row>
      <xdr:rowOff>6350</xdr:rowOff>
    </xdr:from>
    <xdr:ext cx="142875" cy="133350"/>
    <xdr:pic>
      <xdr:nvPicPr>
        <xdr:cNvPr id="10" name="image1.png" descr="image1.png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3825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6350</xdr:rowOff>
    </xdr:from>
    <xdr:ext cx="142875" cy="133350"/>
    <xdr:pic>
      <xdr:nvPicPr>
        <xdr:cNvPr id="11" name="image1.png" descr="image1.png">
          <a:extLst>
            <a:ext uri="{FF2B5EF4-FFF2-40B4-BE49-F238E27FC236}">
              <a16:creationId xmlns:a16="http://schemas.microsoft.com/office/drawing/2014/main" id="{00000000-0008-0000-08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4016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15</xdr:row>
      <xdr:rowOff>6350</xdr:rowOff>
    </xdr:from>
    <xdr:ext cx="142875" cy="133350"/>
    <xdr:pic>
      <xdr:nvPicPr>
        <xdr:cNvPr id="12" name="image1.png" descr="image1.png">
          <a:extLst>
            <a:ext uri="{FF2B5EF4-FFF2-40B4-BE49-F238E27FC236}">
              <a16:creationId xmlns:a16="http://schemas.microsoft.com/office/drawing/2014/main" id="{00000000-0008-0000-08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4206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16</xdr:row>
      <xdr:rowOff>6350</xdr:rowOff>
    </xdr:from>
    <xdr:ext cx="142875" cy="133350"/>
    <xdr:pic>
      <xdr:nvPicPr>
        <xdr:cNvPr id="13" name="image1.png" descr="image1.png">
          <a:extLst>
            <a:ext uri="{FF2B5EF4-FFF2-40B4-BE49-F238E27FC236}">
              <a16:creationId xmlns:a16="http://schemas.microsoft.com/office/drawing/2014/main" id="{00000000-0008-0000-08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4397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17</xdr:row>
      <xdr:rowOff>6350</xdr:rowOff>
    </xdr:from>
    <xdr:ext cx="142875" cy="133350"/>
    <xdr:pic>
      <xdr:nvPicPr>
        <xdr:cNvPr id="14" name="image1.png" descr="image1.png">
          <a:extLst>
            <a:ext uri="{FF2B5EF4-FFF2-40B4-BE49-F238E27FC236}">
              <a16:creationId xmlns:a16="http://schemas.microsoft.com/office/drawing/2014/main" id="{00000000-0008-0000-08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4587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18</xdr:row>
      <xdr:rowOff>6350</xdr:rowOff>
    </xdr:from>
    <xdr:ext cx="142875" cy="133350"/>
    <xdr:pic>
      <xdr:nvPicPr>
        <xdr:cNvPr id="15" name="image1.png" descr="image1.png">
          <a:extLst>
            <a:ext uri="{FF2B5EF4-FFF2-40B4-BE49-F238E27FC236}">
              <a16:creationId xmlns:a16="http://schemas.microsoft.com/office/drawing/2014/main" id="{00000000-0008-0000-08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4778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19</xdr:row>
      <xdr:rowOff>6350</xdr:rowOff>
    </xdr:from>
    <xdr:ext cx="142875" cy="133350"/>
    <xdr:pic>
      <xdr:nvPicPr>
        <xdr:cNvPr id="16" name="image1.png" descr="image1.png">
          <a:extLst>
            <a:ext uri="{FF2B5EF4-FFF2-40B4-BE49-F238E27FC236}">
              <a16:creationId xmlns:a16="http://schemas.microsoft.com/office/drawing/2014/main" id="{00000000-0008-0000-08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4968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20</xdr:row>
      <xdr:rowOff>6350</xdr:rowOff>
    </xdr:from>
    <xdr:ext cx="142875" cy="133350"/>
    <xdr:pic>
      <xdr:nvPicPr>
        <xdr:cNvPr id="17" name="image1.png" descr="image1.png">
          <a:extLst>
            <a:ext uri="{FF2B5EF4-FFF2-40B4-BE49-F238E27FC236}">
              <a16:creationId xmlns:a16="http://schemas.microsoft.com/office/drawing/2014/main" id="{00000000-0008-0000-08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5159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21</xdr:row>
      <xdr:rowOff>6350</xdr:rowOff>
    </xdr:from>
    <xdr:ext cx="142875" cy="133350"/>
    <xdr:pic>
      <xdr:nvPicPr>
        <xdr:cNvPr id="18" name="image1.png" descr="image1.png">
          <a:extLst>
            <a:ext uri="{FF2B5EF4-FFF2-40B4-BE49-F238E27FC236}">
              <a16:creationId xmlns:a16="http://schemas.microsoft.com/office/drawing/2014/main" id="{00000000-0008-0000-08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5349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22</xdr:row>
      <xdr:rowOff>6350</xdr:rowOff>
    </xdr:from>
    <xdr:ext cx="142875" cy="133350"/>
    <xdr:pic>
      <xdr:nvPicPr>
        <xdr:cNvPr id="19" name="image1.png" descr="image1.png">
          <a:extLst>
            <a:ext uri="{FF2B5EF4-FFF2-40B4-BE49-F238E27FC236}">
              <a16:creationId xmlns:a16="http://schemas.microsoft.com/office/drawing/2014/main" id="{00000000-0008-0000-08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5540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23</xdr:row>
      <xdr:rowOff>6350</xdr:rowOff>
    </xdr:from>
    <xdr:ext cx="142875" cy="133350"/>
    <xdr:pic>
      <xdr:nvPicPr>
        <xdr:cNvPr id="20" name="image1.png" descr="image1.png">
          <a:extLst>
            <a:ext uri="{FF2B5EF4-FFF2-40B4-BE49-F238E27FC236}">
              <a16:creationId xmlns:a16="http://schemas.microsoft.com/office/drawing/2014/main" id="{00000000-0008-0000-08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5730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24</xdr:row>
      <xdr:rowOff>6350</xdr:rowOff>
    </xdr:from>
    <xdr:ext cx="142875" cy="133350"/>
    <xdr:pic>
      <xdr:nvPicPr>
        <xdr:cNvPr id="21" name="image1.png" descr="image1.png">
          <a:extLst>
            <a:ext uri="{FF2B5EF4-FFF2-40B4-BE49-F238E27FC236}">
              <a16:creationId xmlns:a16="http://schemas.microsoft.com/office/drawing/2014/main" id="{00000000-0008-0000-08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5921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25</xdr:row>
      <xdr:rowOff>6350</xdr:rowOff>
    </xdr:from>
    <xdr:ext cx="142875" cy="133350"/>
    <xdr:pic>
      <xdr:nvPicPr>
        <xdr:cNvPr id="22" name="image1.png" descr="image1.png">
          <a:extLst>
            <a:ext uri="{FF2B5EF4-FFF2-40B4-BE49-F238E27FC236}">
              <a16:creationId xmlns:a16="http://schemas.microsoft.com/office/drawing/2014/main" id="{00000000-0008-0000-08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6111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26</xdr:row>
      <xdr:rowOff>6350</xdr:rowOff>
    </xdr:from>
    <xdr:ext cx="142875" cy="133350"/>
    <xdr:pic>
      <xdr:nvPicPr>
        <xdr:cNvPr id="23" name="image1.png" descr="image1.png">
          <a:extLst>
            <a:ext uri="{FF2B5EF4-FFF2-40B4-BE49-F238E27FC236}">
              <a16:creationId xmlns:a16="http://schemas.microsoft.com/office/drawing/2014/main" id="{00000000-0008-0000-08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6302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27</xdr:row>
      <xdr:rowOff>6350</xdr:rowOff>
    </xdr:from>
    <xdr:ext cx="142875" cy="133350"/>
    <xdr:pic>
      <xdr:nvPicPr>
        <xdr:cNvPr id="24" name="image1.png" descr="image1.png">
          <a:extLst>
            <a:ext uri="{FF2B5EF4-FFF2-40B4-BE49-F238E27FC236}">
              <a16:creationId xmlns:a16="http://schemas.microsoft.com/office/drawing/2014/main" id="{00000000-0008-0000-08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6492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28</xdr:row>
      <xdr:rowOff>6350</xdr:rowOff>
    </xdr:from>
    <xdr:ext cx="142875" cy="133350"/>
    <xdr:pic>
      <xdr:nvPicPr>
        <xdr:cNvPr id="25" name="image1.png" descr="image1.png">
          <a:extLst>
            <a:ext uri="{FF2B5EF4-FFF2-40B4-BE49-F238E27FC236}">
              <a16:creationId xmlns:a16="http://schemas.microsoft.com/office/drawing/2014/main" id="{00000000-0008-0000-08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6683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29</xdr:row>
      <xdr:rowOff>6350</xdr:rowOff>
    </xdr:from>
    <xdr:ext cx="142875" cy="133350"/>
    <xdr:pic>
      <xdr:nvPicPr>
        <xdr:cNvPr id="26" name="image1.png" descr="image1.png">
          <a:extLst>
            <a:ext uri="{FF2B5EF4-FFF2-40B4-BE49-F238E27FC236}">
              <a16:creationId xmlns:a16="http://schemas.microsoft.com/office/drawing/2014/main" id="{00000000-0008-0000-08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6873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30</xdr:row>
      <xdr:rowOff>6350</xdr:rowOff>
    </xdr:from>
    <xdr:ext cx="142875" cy="133350"/>
    <xdr:pic>
      <xdr:nvPicPr>
        <xdr:cNvPr id="27" name="image1.png" descr="image1.png">
          <a:extLst>
            <a:ext uri="{FF2B5EF4-FFF2-40B4-BE49-F238E27FC236}">
              <a16:creationId xmlns:a16="http://schemas.microsoft.com/office/drawing/2014/main" id="{00000000-0008-0000-08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7064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31</xdr:row>
      <xdr:rowOff>6350</xdr:rowOff>
    </xdr:from>
    <xdr:ext cx="142875" cy="133350"/>
    <xdr:pic>
      <xdr:nvPicPr>
        <xdr:cNvPr id="28" name="image1.png" descr="image1.png">
          <a:extLst>
            <a:ext uri="{FF2B5EF4-FFF2-40B4-BE49-F238E27FC236}">
              <a16:creationId xmlns:a16="http://schemas.microsoft.com/office/drawing/2014/main" id="{00000000-0008-0000-08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7254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32</xdr:row>
      <xdr:rowOff>6350</xdr:rowOff>
    </xdr:from>
    <xdr:ext cx="142875" cy="133350"/>
    <xdr:pic>
      <xdr:nvPicPr>
        <xdr:cNvPr id="29" name="image1.png" descr="image1.png">
          <a:extLst>
            <a:ext uri="{FF2B5EF4-FFF2-40B4-BE49-F238E27FC236}">
              <a16:creationId xmlns:a16="http://schemas.microsoft.com/office/drawing/2014/main" id="{00000000-0008-0000-08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7445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33</xdr:row>
      <xdr:rowOff>6350</xdr:rowOff>
    </xdr:from>
    <xdr:ext cx="142875" cy="133350"/>
    <xdr:pic>
      <xdr:nvPicPr>
        <xdr:cNvPr id="30" name="image1.png" descr="image1.png">
          <a:extLst>
            <a:ext uri="{FF2B5EF4-FFF2-40B4-BE49-F238E27FC236}">
              <a16:creationId xmlns:a16="http://schemas.microsoft.com/office/drawing/2014/main" id="{00000000-0008-0000-08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7635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34</xdr:row>
      <xdr:rowOff>6350</xdr:rowOff>
    </xdr:from>
    <xdr:ext cx="142875" cy="133350"/>
    <xdr:pic>
      <xdr:nvPicPr>
        <xdr:cNvPr id="31" name="image1.png" descr="image1.png">
          <a:extLst>
            <a:ext uri="{FF2B5EF4-FFF2-40B4-BE49-F238E27FC236}">
              <a16:creationId xmlns:a16="http://schemas.microsoft.com/office/drawing/2014/main" id="{00000000-0008-0000-08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7826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35</xdr:row>
      <xdr:rowOff>6350</xdr:rowOff>
    </xdr:from>
    <xdr:ext cx="142875" cy="133350"/>
    <xdr:pic>
      <xdr:nvPicPr>
        <xdr:cNvPr id="32" name="image1.png" descr="image1.png">
          <a:extLst>
            <a:ext uri="{FF2B5EF4-FFF2-40B4-BE49-F238E27FC236}">
              <a16:creationId xmlns:a16="http://schemas.microsoft.com/office/drawing/2014/main" id="{00000000-0008-0000-08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8016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36</xdr:row>
      <xdr:rowOff>6350</xdr:rowOff>
    </xdr:from>
    <xdr:ext cx="142875" cy="133350"/>
    <xdr:pic>
      <xdr:nvPicPr>
        <xdr:cNvPr id="33" name="image1.png" descr="image1.png">
          <a:extLst>
            <a:ext uri="{FF2B5EF4-FFF2-40B4-BE49-F238E27FC236}">
              <a16:creationId xmlns:a16="http://schemas.microsoft.com/office/drawing/2014/main" id="{00000000-0008-0000-08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8207375"/>
          <a:ext cx="142875" cy="1333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9"/>
  <sheetViews>
    <sheetView showGridLines="0" workbookViewId="0">
      <selection activeCell="C8" sqref="C8:K19"/>
    </sheetView>
  </sheetViews>
  <sheetFormatPr defaultColWidth="11.453125" defaultRowHeight="14.5"/>
  <cols>
    <col min="1" max="1" width="18.54296875" style="7" customWidth="1"/>
    <col min="2" max="2" width="20.7265625" style="4" bestFit="1" customWidth="1"/>
    <col min="3" max="3" width="24.54296875" style="4" bestFit="1" customWidth="1"/>
    <col min="4" max="4" width="16" style="4" bestFit="1" customWidth="1"/>
    <col min="5" max="5" width="30" style="4" customWidth="1"/>
    <col min="6" max="6" width="25.7265625" style="4" customWidth="1"/>
    <col min="7" max="7" width="17.1796875" style="4" customWidth="1"/>
    <col min="8" max="8" width="21.453125" style="4" customWidth="1"/>
  </cols>
  <sheetData>
    <row r="1" spans="1:11">
      <c r="A1" s="15" t="s">
        <v>80</v>
      </c>
    </row>
    <row r="2" spans="1:11">
      <c r="A2" s="16" t="s">
        <v>172</v>
      </c>
    </row>
    <row r="3" spans="1:11">
      <c r="A3" s="15" t="s">
        <v>81</v>
      </c>
    </row>
    <row r="4" spans="1:11">
      <c r="A4" s="9"/>
    </row>
    <row r="5" spans="1:11" ht="15" customHeight="1">
      <c r="A5" s="150" t="s">
        <v>171</v>
      </c>
      <c r="B5" s="150"/>
      <c r="C5" s="40" t="s">
        <v>135</v>
      </c>
      <c r="D5" s="40" t="s">
        <v>137</v>
      </c>
      <c r="E5" s="150" t="s">
        <v>82</v>
      </c>
      <c r="F5" s="40" t="s">
        <v>133</v>
      </c>
      <c r="G5" s="150" t="s">
        <v>0</v>
      </c>
      <c r="H5" s="40" t="s">
        <v>134</v>
      </c>
      <c r="I5" s="40" t="s">
        <v>143</v>
      </c>
      <c r="J5" s="40" t="s">
        <v>144</v>
      </c>
      <c r="K5" s="43" t="s">
        <v>146</v>
      </c>
    </row>
    <row r="6" spans="1:11">
      <c r="A6" s="151"/>
      <c r="B6" s="151"/>
      <c r="C6" s="41" t="s">
        <v>136</v>
      </c>
      <c r="D6" s="41" t="s">
        <v>138</v>
      </c>
      <c r="E6" s="151"/>
      <c r="F6" s="41" t="s">
        <v>139</v>
      </c>
      <c r="G6" s="151"/>
      <c r="H6" s="41" t="s">
        <v>142</v>
      </c>
      <c r="I6" s="41" t="s">
        <v>141</v>
      </c>
      <c r="J6" s="41" t="s">
        <v>145</v>
      </c>
      <c r="K6" s="44" t="s">
        <v>147</v>
      </c>
    </row>
    <row r="7" spans="1:11">
      <c r="A7" s="152"/>
      <c r="B7" s="152"/>
      <c r="C7" s="42"/>
      <c r="D7" s="42"/>
      <c r="E7" s="152"/>
      <c r="F7" s="42" t="s">
        <v>140</v>
      </c>
      <c r="G7" s="152"/>
      <c r="H7" s="42" t="s">
        <v>141</v>
      </c>
      <c r="I7" s="42"/>
      <c r="J7" s="42"/>
      <c r="K7" s="45"/>
    </row>
    <row r="8" spans="1:11">
      <c r="A8" s="46" t="s">
        <v>118</v>
      </c>
      <c r="B8" s="46"/>
      <c r="C8" s="49">
        <v>31992</v>
      </c>
      <c r="D8" s="49">
        <v>52218</v>
      </c>
      <c r="E8" s="50">
        <v>673132250.42999995</v>
      </c>
      <c r="F8" s="51">
        <v>37.799999999999997</v>
      </c>
      <c r="G8" s="51">
        <v>6.44</v>
      </c>
      <c r="H8" s="51">
        <v>89</v>
      </c>
      <c r="I8" s="51">
        <v>127</v>
      </c>
      <c r="J8" s="51">
        <v>1.07</v>
      </c>
      <c r="K8" s="51">
        <v>1.05</v>
      </c>
    </row>
    <row r="9" spans="1:11">
      <c r="A9" s="46" t="s">
        <v>119</v>
      </c>
      <c r="B9" s="46"/>
      <c r="C9" s="49">
        <v>27015</v>
      </c>
      <c r="D9" s="49">
        <v>43689</v>
      </c>
      <c r="E9" s="50">
        <v>1852001422.73</v>
      </c>
      <c r="F9" s="51">
        <v>51.25</v>
      </c>
      <c r="G9" s="51">
        <v>16.059999999999999</v>
      </c>
      <c r="H9" s="51">
        <v>122</v>
      </c>
      <c r="I9" s="51">
        <v>123</v>
      </c>
      <c r="J9" s="51">
        <v>1.02</v>
      </c>
      <c r="K9" s="51">
        <v>0.99</v>
      </c>
    </row>
    <row r="10" spans="1:11">
      <c r="A10" s="46" t="s">
        <v>120</v>
      </c>
      <c r="B10" s="46"/>
      <c r="C10" s="49">
        <v>28848</v>
      </c>
      <c r="D10" s="49">
        <v>46268</v>
      </c>
      <c r="E10" s="50">
        <v>2877013047.0700002</v>
      </c>
      <c r="F10" s="51">
        <v>61.55</v>
      </c>
      <c r="G10" s="51">
        <v>25.83</v>
      </c>
      <c r="H10" s="51">
        <v>156</v>
      </c>
      <c r="I10" s="51">
        <v>117</v>
      </c>
      <c r="J10" s="51">
        <v>0.99</v>
      </c>
      <c r="K10" s="51">
        <v>0.96</v>
      </c>
    </row>
    <row r="11" spans="1:11">
      <c r="A11" s="46" t="s">
        <v>121</v>
      </c>
      <c r="B11" s="46"/>
      <c r="C11" s="49">
        <v>30246</v>
      </c>
      <c r="D11" s="49">
        <v>48264</v>
      </c>
      <c r="E11" s="50">
        <v>4068023712.3400002</v>
      </c>
      <c r="F11" s="51">
        <v>69.75</v>
      </c>
      <c r="G11" s="51">
        <v>35.74</v>
      </c>
      <c r="H11" s="51">
        <v>184</v>
      </c>
      <c r="I11" s="51">
        <v>105</v>
      </c>
      <c r="J11" s="51">
        <v>1.01</v>
      </c>
      <c r="K11" s="51">
        <v>1.04</v>
      </c>
    </row>
    <row r="12" spans="1:11">
      <c r="A12" s="46" t="s">
        <v>122</v>
      </c>
      <c r="B12" s="46"/>
      <c r="C12" s="49">
        <v>30031</v>
      </c>
      <c r="D12" s="49">
        <v>47346</v>
      </c>
      <c r="E12" s="50">
        <v>4848286244.8400002</v>
      </c>
      <c r="F12" s="51">
        <v>77.58</v>
      </c>
      <c r="G12" s="51">
        <v>45.57</v>
      </c>
      <c r="H12" s="51">
        <v>210</v>
      </c>
      <c r="I12" s="51">
        <v>90</v>
      </c>
      <c r="J12" s="51">
        <v>1</v>
      </c>
      <c r="K12" s="51">
        <v>1.0900000000000001</v>
      </c>
    </row>
    <row r="13" spans="1:11">
      <c r="A13" s="46" t="s">
        <v>123</v>
      </c>
      <c r="B13" s="46"/>
      <c r="C13" s="49">
        <v>26899</v>
      </c>
      <c r="D13" s="49">
        <v>42554</v>
      </c>
      <c r="E13" s="50">
        <v>4786192739.1099997</v>
      </c>
      <c r="F13" s="51">
        <v>83.65</v>
      </c>
      <c r="G13" s="51">
        <v>55.45</v>
      </c>
      <c r="H13" s="51">
        <v>242</v>
      </c>
      <c r="I13" s="51">
        <v>75</v>
      </c>
      <c r="J13" s="51">
        <v>0.95</v>
      </c>
      <c r="K13" s="51">
        <v>1.1200000000000001</v>
      </c>
    </row>
    <row r="14" spans="1:11">
      <c r="A14" s="46" t="s">
        <v>124</v>
      </c>
      <c r="B14" s="48"/>
      <c r="C14" s="49">
        <v>20646</v>
      </c>
      <c r="D14" s="49">
        <v>33061</v>
      </c>
      <c r="E14" s="50">
        <v>3842391772.04</v>
      </c>
      <c r="F14" s="51">
        <v>89.86</v>
      </c>
      <c r="G14" s="51">
        <v>65.41</v>
      </c>
      <c r="H14" s="51">
        <v>269</v>
      </c>
      <c r="I14" s="51">
        <v>49</v>
      </c>
      <c r="J14" s="51">
        <v>0.93</v>
      </c>
      <c r="K14" s="51">
        <v>1.26</v>
      </c>
    </row>
    <row r="15" spans="1:11">
      <c r="A15" s="46" t="s">
        <v>125</v>
      </c>
      <c r="B15" s="48"/>
      <c r="C15" s="49">
        <v>13359</v>
      </c>
      <c r="D15" s="49">
        <v>21717</v>
      </c>
      <c r="E15" s="50">
        <v>2665532304.6500001</v>
      </c>
      <c r="F15" s="51">
        <v>94.52</v>
      </c>
      <c r="G15" s="51">
        <v>74.86</v>
      </c>
      <c r="H15" s="51">
        <v>303</v>
      </c>
      <c r="I15" s="51">
        <v>29</v>
      </c>
      <c r="J15" s="51">
        <v>0.65</v>
      </c>
      <c r="K15" s="51">
        <v>1.32</v>
      </c>
    </row>
    <row r="16" spans="1:11">
      <c r="A16" s="46" t="s">
        <v>126</v>
      </c>
      <c r="B16" s="48"/>
      <c r="C16" s="49">
        <v>1773</v>
      </c>
      <c r="D16" s="49">
        <v>2966</v>
      </c>
      <c r="E16" s="50">
        <v>456178853.93000001</v>
      </c>
      <c r="F16" s="51">
        <v>91.91</v>
      </c>
      <c r="G16" s="51">
        <v>84.49</v>
      </c>
      <c r="H16" s="51">
        <v>292</v>
      </c>
      <c r="I16" s="51">
        <v>39</v>
      </c>
      <c r="J16" s="51">
        <v>0.79</v>
      </c>
      <c r="K16" s="51">
        <v>1.1200000000000001</v>
      </c>
    </row>
    <row r="17" spans="1:11">
      <c r="A17" s="46" t="s">
        <v>127</v>
      </c>
      <c r="B17" s="48"/>
      <c r="C17" s="49">
        <v>529</v>
      </c>
      <c r="D17" s="49">
        <v>857</v>
      </c>
      <c r="E17" s="50">
        <v>157968363.03</v>
      </c>
      <c r="F17" s="51">
        <v>91.98</v>
      </c>
      <c r="G17" s="51">
        <v>95.09</v>
      </c>
      <c r="H17" s="51">
        <v>258</v>
      </c>
      <c r="I17" s="51">
        <v>43</v>
      </c>
      <c r="J17" s="51">
        <v>0.89</v>
      </c>
      <c r="K17" s="51">
        <v>1.07</v>
      </c>
    </row>
    <row r="18" spans="1:11">
      <c r="A18" s="46" t="s">
        <v>128</v>
      </c>
      <c r="B18" s="48"/>
      <c r="C18" s="49">
        <v>830</v>
      </c>
      <c r="D18" s="49">
        <v>1266</v>
      </c>
      <c r="E18" s="50">
        <v>346575440.94999999</v>
      </c>
      <c r="F18" s="51">
        <v>77.22</v>
      </c>
      <c r="G18" s="51">
        <v>255.14</v>
      </c>
      <c r="H18" s="51">
        <v>231</v>
      </c>
      <c r="I18" s="51">
        <v>49</v>
      </c>
      <c r="J18" s="51">
        <v>1.33</v>
      </c>
      <c r="K18" s="51">
        <v>1.62</v>
      </c>
    </row>
    <row r="19" spans="1:11">
      <c r="A19" s="47" t="s">
        <v>87</v>
      </c>
      <c r="B19" s="47"/>
      <c r="C19" s="52">
        <v>212168</v>
      </c>
      <c r="D19" s="52">
        <v>340206</v>
      </c>
      <c r="E19" s="53">
        <v>26573296151.119999</v>
      </c>
      <c r="F19" s="54">
        <v>76.7</v>
      </c>
      <c r="G19" s="54">
        <v>50.16</v>
      </c>
      <c r="H19" s="54">
        <v>216</v>
      </c>
      <c r="I19" s="54">
        <v>82</v>
      </c>
      <c r="J19" s="54">
        <v>0.95</v>
      </c>
      <c r="K19" s="54">
        <v>1.1200000000000001</v>
      </c>
    </row>
  </sheetData>
  <mergeCells count="4">
    <mergeCell ref="A5:A7"/>
    <mergeCell ref="B5:B7"/>
    <mergeCell ref="E5:E7"/>
    <mergeCell ref="G5:G7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A26"/>
  <sheetViews>
    <sheetView showGridLines="0" topLeftCell="A13" workbookViewId="0">
      <selection activeCell="B6" sqref="B6:AG24"/>
    </sheetView>
  </sheetViews>
  <sheetFormatPr defaultColWidth="11.453125" defaultRowHeight="14.5"/>
  <cols>
    <col min="1" max="1" width="31.453125" style="7" customWidth="1"/>
    <col min="2" max="3" width="21.453125" style="4" customWidth="1"/>
    <col min="4" max="4" width="18.54296875" style="4" customWidth="1"/>
    <col min="5" max="5" width="17.1796875" style="4" customWidth="1"/>
    <col min="6" max="6" width="7.1796875" style="4" customWidth="1"/>
    <col min="7" max="7" width="30" style="4" customWidth="1"/>
    <col min="8" max="8" width="25.7265625" style="4" customWidth="1"/>
    <col min="9" max="9" width="17.1796875" style="4" customWidth="1"/>
    <col min="10" max="10" width="21.453125" style="4" customWidth="1"/>
    <col min="11" max="11" width="34.26953125" style="4" customWidth="1"/>
    <col min="12" max="12" width="40" style="4" customWidth="1"/>
    <col min="13" max="13" width="38.54296875" style="4" customWidth="1"/>
    <col min="14" max="14" width="44.26953125" style="4" customWidth="1"/>
    <col min="15" max="15" width="38.54296875" style="4" customWidth="1"/>
    <col min="16" max="16" width="44.26953125" style="4" customWidth="1"/>
    <col min="17" max="17" width="38.54296875" style="4" customWidth="1"/>
    <col min="18" max="18" width="44.26953125" style="4" customWidth="1"/>
    <col min="19" max="19" width="38.54296875" style="4" customWidth="1"/>
    <col min="20" max="20" width="44.26953125" style="4" customWidth="1"/>
    <col min="21" max="21" width="38.54296875" style="4" customWidth="1"/>
    <col min="22" max="22" width="44.26953125" style="4" customWidth="1"/>
    <col min="23" max="23" width="40" style="4" customWidth="1"/>
    <col min="24" max="24" width="45.7265625" style="4" customWidth="1"/>
    <col min="25" max="25" width="34.26953125" style="4" customWidth="1"/>
    <col min="26" max="26" width="40" style="4" customWidth="1"/>
    <col min="27" max="27" width="10.1796875" bestFit="1" customWidth="1"/>
    <col min="28" max="28" width="21.7265625" bestFit="1" customWidth="1"/>
    <col min="29" max="29" width="10.1796875" bestFit="1" customWidth="1"/>
    <col min="30" max="30" width="21.7265625" bestFit="1" customWidth="1"/>
    <col min="31" max="31" width="10.1796875" bestFit="1" customWidth="1"/>
    <col min="32" max="32" width="21.7265625" bestFit="1" customWidth="1"/>
    <col min="33" max="53" width="11.453125" style="27"/>
  </cols>
  <sheetData>
    <row r="1" spans="1:53">
      <c r="A1" s="15" t="s">
        <v>80</v>
      </c>
    </row>
    <row r="2" spans="1:53">
      <c r="A2" s="16" t="str">
        <f>+'LTV cover pool'!A2</f>
        <v>September 2020</v>
      </c>
    </row>
    <row r="3" spans="1:53">
      <c r="A3" s="15" t="s">
        <v>81</v>
      </c>
    </row>
    <row r="4" spans="1:53">
      <c r="A4" s="1"/>
      <c r="K4" s="24" t="s">
        <v>118</v>
      </c>
      <c r="L4" s="24" t="s">
        <v>118</v>
      </c>
      <c r="M4" s="24" t="s">
        <v>119</v>
      </c>
      <c r="N4" s="24" t="s">
        <v>119</v>
      </c>
      <c r="O4" s="24" t="s">
        <v>120</v>
      </c>
      <c r="P4" s="24" t="s">
        <v>120</v>
      </c>
      <c r="Q4" s="24" t="s">
        <v>121</v>
      </c>
      <c r="R4" s="24" t="s">
        <v>121</v>
      </c>
      <c r="S4" s="24" t="s">
        <v>122</v>
      </c>
      <c r="T4" s="24" t="s">
        <v>122</v>
      </c>
      <c r="U4" s="24" t="s">
        <v>123</v>
      </c>
      <c r="V4" s="24" t="s">
        <v>123</v>
      </c>
      <c r="W4" s="24" t="s">
        <v>124</v>
      </c>
      <c r="X4" s="24" t="s">
        <v>124</v>
      </c>
      <c r="Y4" s="24" t="s">
        <v>125</v>
      </c>
      <c r="Z4" s="24" t="s">
        <v>125</v>
      </c>
      <c r="AA4" s="24" t="s">
        <v>126</v>
      </c>
      <c r="AB4" s="24" t="s">
        <v>126</v>
      </c>
      <c r="AC4" s="24" t="s">
        <v>127</v>
      </c>
      <c r="AD4" s="24" t="s">
        <v>127</v>
      </c>
      <c r="AE4" s="24" t="s">
        <v>128</v>
      </c>
      <c r="AF4" s="25" t="s">
        <v>128</v>
      </c>
    </row>
    <row r="5" spans="1:53" ht="42.75" customHeight="1">
      <c r="A5" s="20" t="s">
        <v>96</v>
      </c>
      <c r="B5" s="20" t="s">
        <v>89</v>
      </c>
      <c r="C5" s="20" t="s">
        <v>90</v>
      </c>
      <c r="D5" s="20" t="s">
        <v>82</v>
      </c>
      <c r="E5" s="20" t="s">
        <v>91</v>
      </c>
      <c r="F5" s="20" t="s">
        <v>0</v>
      </c>
      <c r="G5" s="20" t="s">
        <v>130</v>
      </c>
      <c r="H5" s="20" t="s">
        <v>84</v>
      </c>
      <c r="I5" s="20" t="s">
        <v>85</v>
      </c>
      <c r="J5" s="20" t="s">
        <v>93</v>
      </c>
      <c r="K5" s="24" t="s">
        <v>89</v>
      </c>
      <c r="L5" s="24" t="s">
        <v>129</v>
      </c>
      <c r="M5" s="24" t="s">
        <v>89</v>
      </c>
      <c r="N5" s="24" t="s">
        <v>129</v>
      </c>
      <c r="O5" s="24" t="s">
        <v>89</v>
      </c>
      <c r="P5" s="24" t="s">
        <v>129</v>
      </c>
      <c r="Q5" s="24" t="s">
        <v>89</v>
      </c>
      <c r="R5" s="24" t="s">
        <v>129</v>
      </c>
      <c r="S5" s="24" t="s">
        <v>89</v>
      </c>
      <c r="T5" s="24" t="s">
        <v>129</v>
      </c>
      <c r="U5" s="24" t="s">
        <v>89</v>
      </c>
      <c r="V5" s="24" t="s">
        <v>129</v>
      </c>
      <c r="W5" s="24" t="s">
        <v>89</v>
      </c>
      <c r="X5" s="24" t="s">
        <v>129</v>
      </c>
      <c r="Y5" s="24" t="s">
        <v>89</v>
      </c>
      <c r="Z5" s="24" t="s">
        <v>129</v>
      </c>
      <c r="AA5" s="24" t="s">
        <v>89</v>
      </c>
      <c r="AB5" s="24" t="s">
        <v>129</v>
      </c>
      <c r="AC5" s="24" t="s">
        <v>89</v>
      </c>
      <c r="AD5" s="24" t="s">
        <v>129</v>
      </c>
      <c r="AE5" s="24" t="s">
        <v>89</v>
      </c>
      <c r="AF5" s="24" t="s">
        <v>129</v>
      </c>
    </row>
    <row r="6" spans="1:53" s="5" customFormat="1">
      <c r="A6" s="23" t="s">
        <v>58</v>
      </c>
      <c r="B6" s="109">
        <v>3849</v>
      </c>
      <c r="C6" s="109">
        <v>6031</v>
      </c>
      <c r="D6" s="110">
        <v>757306381.75</v>
      </c>
      <c r="E6" s="110">
        <v>98.76</v>
      </c>
      <c r="F6" s="110">
        <v>61.31</v>
      </c>
      <c r="G6" s="110">
        <v>273</v>
      </c>
      <c r="H6" s="110">
        <v>1</v>
      </c>
      <c r="I6" s="110">
        <v>0.5</v>
      </c>
      <c r="J6" s="110">
        <v>1.52</v>
      </c>
      <c r="K6" s="108"/>
      <c r="L6" s="109">
        <v>227</v>
      </c>
      <c r="M6" s="110">
        <v>11903445.18</v>
      </c>
      <c r="N6" s="109">
        <v>162</v>
      </c>
      <c r="O6" s="110">
        <v>21522056.460000001</v>
      </c>
      <c r="P6" s="109">
        <v>192</v>
      </c>
      <c r="Q6" s="110">
        <v>35659031.649999999</v>
      </c>
      <c r="R6" s="109">
        <v>264</v>
      </c>
      <c r="S6" s="110">
        <v>51833531.170000002</v>
      </c>
      <c r="T6" s="109">
        <v>462</v>
      </c>
      <c r="U6" s="110">
        <v>91975897.189999998</v>
      </c>
      <c r="V6" s="109">
        <v>648</v>
      </c>
      <c r="W6" s="110">
        <v>115432578.40000001</v>
      </c>
      <c r="X6" s="109">
        <v>784</v>
      </c>
      <c r="Y6" s="110">
        <v>175372170.53</v>
      </c>
      <c r="Z6" s="109">
        <v>974</v>
      </c>
      <c r="AA6" s="110">
        <v>213893607.69</v>
      </c>
      <c r="AB6" s="109">
        <v>90</v>
      </c>
      <c r="AC6" s="110">
        <v>27120023.359999999</v>
      </c>
      <c r="AD6" s="109">
        <v>31</v>
      </c>
      <c r="AE6" s="110">
        <v>7013355.9100000001</v>
      </c>
      <c r="AF6" s="109">
        <v>15</v>
      </c>
      <c r="AG6" s="110">
        <v>5580684.21</v>
      </c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</row>
    <row r="7" spans="1:53" s="5" customFormat="1">
      <c r="A7" s="23" t="s">
        <v>59</v>
      </c>
      <c r="B7" s="109">
        <v>3289</v>
      </c>
      <c r="C7" s="109">
        <v>5025</v>
      </c>
      <c r="D7" s="110">
        <v>702599080.40999997</v>
      </c>
      <c r="E7" s="110">
        <v>95.64</v>
      </c>
      <c r="F7" s="110">
        <v>60.16</v>
      </c>
      <c r="G7" s="110">
        <v>262</v>
      </c>
      <c r="H7" s="110">
        <v>4</v>
      </c>
      <c r="I7" s="110">
        <v>0.59</v>
      </c>
      <c r="J7" s="110">
        <v>1.6</v>
      </c>
      <c r="K7" s="108"/>
      <c r="L7" s="109">
        <v>153</v>
      </c>
      <c r="M7" s="110">
        <v>16205586.92</v>
      </c>
      <c r="N7" s="109">
        <v>164</v>
      </c>
      <c r="O7" s="110">
        <v>29520638.539999999</v>
      </c>
      <c r="P7" s="109">
        <v>211</v>
      </c>
      <c r="Q7" s="110">
        <v>50167997.270000003</v>
      </c>
      <c r="R7" s="109">
        <v>274</v>
      </c>
      <c r="S7" s="110">
        <v>50492237.68</v>
      </c>
      <c r="T7" s="109">
        <v>389</v>
      </c>
      <c r="U7" s="110">
        <v>98973265.849999994</v>
      </c>
      <c r="V7" s="109">
        <v>557</v>
      </c>
      <c r="W7" s="110">
        <v>119610812.2</v>
      </c>
      <c r="X7" s="109">
        <v>602</v>
      </c>
      <c r="Y7" s="110">
        <v>119930087.91</v>
      </c>
      <c r="Z7" s="109">
        <v>827</v>
      </c>
      <c r="AA7" s="110">
        <v>176070278.41</v>
      </c>
      <c r="AB7" s="109">
        <v>73</v>
      </c>
      <c r="AC7" s="110">
        <v>23429875.800000001</v>
      </c>
      <c r="AD7" s="109">
        <v>28</v>
      </c>
      <c r="AE7" s="110">
        <v>9394956.9499999993</v>
      </c>
      <c r="AF7" s="109">
        <v>11</v>
      </c>
      <c r="AG7" s="110">
        <v>8803342.8800000008</v>
      </c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</row>
    <row r="8" spans="1:53" s="5" customFormat="1">
      <c r="A8" s="23" t="s">
        <v>27</v>
      </c>
      <c r="B8" s="109">
        <v>9492</v>
      </c>
      <c r="C8" s="109">
        <v>14693</v>
      </c>
      <c r="D8" s="110">
        <v>1861835350.9300001</v>
      </c>
      <c r="E8" s="110">
        <v>94.15</v>
      </c>
      <c r="F8" s="110">
        <v>59.5</v>
      </c>
      <c r="G8" s="110">
        <v>259</v>
      </c>
      <c r="H8" s="110">
        <v>9</v>
      </c>
      <c r="I8" s="110">
        <v>0.66</v>
      </c>
      <c r="J8" s="110">
        <v>1.66</v>
      </c>
      <c r="K8" s="108"/>
      <c r="L8" s="109">
        <v>572</v>
      </c>
      <c r="M8" s="110">
        <v>21223901.34</v>
      </c>
      <c r="N8" s="109">
        <v>327</v>
      </c>
      <c r="O8" s="110">
        <v>68500930.879999995</v>
      </c>
      <c r="P8" s="109">
        <v>519</v>
      </c>
      <c r="Q8" s="110">
        <v>93442072.120000005</v>
      </c>
      <c r="R8" s="109">
        <v>773</v>
      </c>
      <c r="S8" s="110">
        <v>172394171.12</v>
      </c>
      <c r="T8" s="109">
        <v>1234</v>
      </c>
      <c r="U8" s="110">
        <v>250043916.81</v>
      </c>
      <c r="V8" s="109">
        <v>1600</v>
      </c>
      <c r="W8" s="110">
        <v>333232386.31</v>
      </c>
      <c r="X8" s="109">
        <v>1912</v>
      </c>
      <c r="Y8" s="110">
        <v>375864537.36000001</v>
      </c>
      <c r="Z8" s="109">
        <v>2243</v>
      </c>
      <c r="AA8" s="110">
        <v>449853472.69999999</v>
      </c>
      <c r="AB8" s="109">
        <v>207</v>
      </c>
      <c r="AC8" s="110">
        <v>60359319.469999999</v>
      </c>
      <c r="AD8" s="109">
        <v>65</v>
      </c>
      <c r="AE8" s="110">
        <v>15530480.470000001</v>
      </c>
      <c r="AF8" s="109">
        <v>40</v>
      </c>
      <c r="AG8" s="110">
        <v>21390162.350000001</v>
      </c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</row>
    <row r="9" spans="1:53" s="5" customFormat="1">
      <c r="A9" s="23" t="s">
        <v>60</v>
      </c>
      <c r="B9" s="109">
        <v>9615</v>
      </c>
      <c r="C9" s="109">
        <v>14867</v>
      </c>
      <c r="D9" s="110">
        <v>1832456439.4300001</v>
      </c>
      <c r="E9" s="110">
        <v>91.68</v>
      </c>
      <c r="F9" s="110">
        <v>66.290000000000006</v>
      </c>
      <c r="G9" s="110">
        <v>254</v>
      </c>
      <c r="H9" s="110">
        <v>15</v>
      </c>
      <c r="I9" s="110">
        <v>0.95</v>
      </c>
      <c r="J9" s="110">
        <v>1.46</v>
      </c>
      <c r="K9" s="108"/>
      <c r="L9" s="109">
        <v>697</v>
      </c>
      <c r="M9" s="110">
        <v>14494327.210000001</v>
      </c>
      <c r="N9" s="109">
        <v>321</v>
      </c>
      <c r="O9" s="110">
        <v>59931109.659999996</v>
      </c>
      <c r="P9" s="109">
        <v>496</v>
      </c>
      <c r="Q9" s="110">
        <v>105948226.64</v>
      </c>
      <c r="R9" s="109">
        <v>797</v>
      </c>
      <c r="S9" s="110">
        <v>128428647.40000001</v>
      </c>
      <c r="T9" s="109">
        <v>1242</v>
      </c>
      <c r="U9" s="110">
        <v>254478515.66</v>
      </c>
      <c r="V9" s="109">
        <v>1617</v>
      </c>
      <c r="W9" s="110">
        <v>320237913.20999998</v>
      </c>
      <c r="X9" s="109">
        <v>1863</v>
      </c>
      <c r="Y9" s="110">
        <v>350592161.91000003</v>
      </c>
      <c r="Z9" s="109">
        <v>2278</v>
      </c>
      <c r="AA9" s="110">
        <v>454113829.89999998</v>
      </c>
      <c r="AB9" s="109">
        <v>188</v>
      </c>
      <c r="AC9" s="110">
        <v>63341518.789999999</v>
      </c>
      <c r="AD9" s="109">
        <v>63</v>
      </c>
      <c r="AE9" s="110">
        <v>19164127.920000002</v>
      </c>
      <c r="AF9" s="109">
        <v>53</v>
      </c>
      <c r="AG9" s="110">
        <v>61726061.130000003</v>
      </c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</row>
    <row r="10" spans="1:53" s="5" customFormat="1">
      <c r="A10" s="23" t="s">
        <v>61</v>
      </c>
      <c r="B10" s="109">
        <v>7984</v>
      </c>
      <c r="C10" s="109">
        <v>12201</v>
      </c>
      <c r="D10" s="110">
        <v>1622050836.95</v>
      </c>
      <c r="E10" s="110">
        <v>89.71</v>
      </c>
      <c r="F10" s="110">
        <v>59.55</v>
      </c>
      <c r="G10" s="110">
        <v>243</v>
      </c>
      <c r="H10" s="110">
        <v>21</v>
      </c>
      <c r="I10" s="110">
        <v>0.96</v>
      </c>
      <c r="J10" s="110">
        <v>1.55</v>
      </c>
      <c r="K10" s="108"/>
      <c r="L10" s="109">
        <v>637</v>
      </c>
      <c r="M10" s="110">
        <v>23522420.890000001</v>
      </c>
      <c r="N10" s="109">
        <v>307</v>
      </c>
      <c r="O10" s="110">
        <v>63052418.280000001</v>
      </c>
      <c r="P10" s="109">
        <v>464</v>
      </c>
      <c r="Q10" s="110">
        <v>66155046.479999997</v>
      </c>
      <c r="R10" s="109">
        <v>728</v>
      </c>
      <c r="S10" s="110">
        <v>143108008.44999999</v>
      </c>
      <c r="T10" s="109">
        <v>1122</v>
      </c>
      <c r="U10" s="110">
        <v>258319951.09999999</v>
      </c>
      <c r="V10" s="109">
        <v>1396</v>
      </c>
      <c r="W10" s="110">
        <v>313459825.31999999</v>
      </c>
      <c r="X10" s="109">
        <v>1522</v>
      </c>
      <c r="Y10" s="110">
        <v>325727608.23000002</v>
      </c>
      <c r="Z10" s="109">
        <v>1518</v>
      </c>
      <c r="AA10" s="110">
        <v>299274698.22000003</v>
      </c>
      <c r="AB10" s="109">
        <v>149</v>
      </c>
      <c r="AC10" s="110">
        <v>47351797.020000003</v>
      </c>
      <c r="AD10" s="109">
        <v>79</v>
      </c>
      <c r="AE10" s="110">
        <v>18669221.719999999</v>
      </c>
      <c r="AF10" s="109">
        <v>62</v>
      </c>
      <c r="AG10" s="110">
        <v>63409841.240000002</v>
      </c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</row>
    <row r="11" spans="1:53" s="5" customFormat="1">
      <c r="A11" s="23" t="s">
        <v>62</v>
      </c>
      <c r="B11" s="109">
        <v>8021</v>
      </c>
      <c r="C11" s="109">
        <v>12460</v>
      </c>
      <c r="D11" s="110">
        <v>1424859024.1500001</v>
      </c>
      <c r="E11" s="110">
        <v>89.23</v>
      </c>
      <c r="F11" s="110">
        <v>59.89</v>
      </c>
      <c r="G11" s="110">
        <v>240</v>
      </c>
      <c r="H11" s="110">
        <v>27</v>
      </c>
      <c r="I11" s="110">
        <v>0.92</v>
      </c>
      <c r="J11" s="110">
        <v>1.41</v>
      </c>
      <c r="K11" s="108"/>
      <c r="L11" s="109">
        <v>624</v>
      </c>
      <c r="M11" s="110">
        <v>23143799.050000001</v>
      </c>
      <c r="N11" s="109">
        <v>313</v>
      </c>
      <c r="O11" s="110">
        <v>32135492.440000001</v>
      </c>
      <c r="P11" s="109">
        <v>525</v>
      </c>
      <c r="Q11" s="110">
        <v>68189200.670000002</v>
      </c>
      <c r="R11" s="109">
        <v>781</v>
      </c>
      <c r="S11" s="110">
        <v>138316277.80000001</v>
      </c>
      <c r="T11" s="109">
        <v>1160</v>
      </c>
      <c r="U11" s="110">
        <v>237175593.94</v>
      </c>
      <c r="V11" s="109">
        <v>1395</v>
      </c>
      <c r="W11" s="110">
        <v>254019736.22999999</v>
      </c>
      <c r="X11" s="109">
        <v>1599</v>
      </c>
      <c r="Y11" s="110">
        <v>289197814.32999998</v>
      </c>
      <c r="Z11" s="109">
        <v>1364</v>
      </c>
      <c r="AA11" s="110">
        <v>272609041.43000001</v>
      </c>
      <c r="AB11" s="109">
        <v>160</v>
      </c>
      <c r="AC11" s="110">
        <v>42825911.399999999</v>
      </c>
      <c r="AD11" s="109">
        <v>53</v>
      </c>
      <c r="AE11" s="110">
        <v>26937365.719999999</v>
      </c>
      <c r="AF11" s="109">
        <v>47</v>
      </c>
      <c r="AG11" s="110">
        <v>40308791.140000001</v>
      </c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</row>
    <row r="12" spans="1:53" s="5" customFormat="1">
      <c r="A12" s="23" t="s">
        <v>63</v>
      </c>
      <c r="B12" s="109">
        <v>7067</v>
      </c>
      <c r="C12" s="109">
        <v>10910</v>
      </c>
      <c r="D12" s="110">
        <v>1257398040.01</v>
      </c>
      <c r="E12" s="110">
        <v>88.33</v>
      </c>
      <c r="F12" s="110">
        <v>55.71</v>
      </c>
      <c r="G12" s="110">
        <v>230</v>
      </c>
      <c r="H12" s="110">
        <v>32</v>
      </c>
      <c r="I12" s="110">
        <v>1.02</v>
      </c>
      <c r="J12" s="110">
        <v>1.4</v>
      </c>
      <c r="K12" s="108"/>
      <c r="L12" s="109">
        <v>552</v>
      </c>
      <c r="M12" s="110">
        <v>11828232.789999999</v>
      </c>
      <c r="N12" s="109">
        <v>284</v>
      </c>
      <c r="O12" s="110">
        <v>49198853.979999997</v>
      </c>
      <c r="P12" s="109">
        <v>516</v>
      </c>
      <c r="Q12" s="110">
        <v>90492106.040000007</v>
      </c>
      <c r="R12" s="109">
        <v>792</v>
      </c>
      <c r="S12" s="110">
        <v>153411494.84999999</v>
      </c>
      <c r="T12" s="109">
        <v>1053</v>
      </c>
      <c r="U12" s="110">
        <v>192213933.78999999</v>
      </c>
      <c r="V12" s="109">
        <v>1297</v>
      </c>
      <c r="W12" s="110">
        <v>252663885.91999999</v>
      </c>
      <c r="X12" s="109">
        <v>1383</v>
      </c>
      <c r="Y12" s="110">
        <v>262715102.19</v>
      </c>
      <c r="Z12" s="109">
        <v>1014</v>
      </c>
      <c r="AA12" s="110">
        <v>187444929.53999999</v>
      </c>
      <c r="AB12" s="109">
        <v>119</v>
      </c>
      <c r="AC12" s="110">
        <v>30669700.510000002</v>
      </c>
      <c r="AD12" s="109">
        <v>33</v>
      </c>
      <c r="AE12" s="110">
        <v>10400240.84</v>
      </c>
      <c r="AF12" s="109">
        <v>24</v>
      </c>
      <c r="AG12" s="110">
        <v>16359559.560000001</v>
      </c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</row>
    <row r="13" spans="1:53" s="5" customFormat="1">
      <c r="A13" s="23" t="s">
        <v>64</v>
      </c>
      <c r="B13" s="109">
        <v>6398</v>
      </c>
      <c r="C13" s="109">
        <v>10020</v>
      </c>
      <c r="D13" s="110">
        <v>1084298150.3199999</v>
      </c>
      <c r="E13" s="110">
        <v>85.14</v>
      </c>
      <c r="F13" s="110">
        <v>55.07</v>
      </c>
      <c r="G13" s="110">
        <v>227</v>
      </c>
      <c r="H13" s="110">
        <v>39</v>
      </c>
      <c r="I13" s="110">
        <v>1.08</v>
      </c>
      <c r="J13" s="110">
        <v>1.4</v>
      </c>
      <c r="K13" s="108"/>
      <c r="L13" s="109">
        <v>481</v>
      </c>
      <c r="M13" s="110">
        <v>11584177.5</v>
      </c>
      <c r="N13" s="109">
        <v>345</v>
      </c>
      <c r="O13" s="110">
        <v>24310888.199999999</v>
      </c>
      <c r="P13" s="109">
        <v>525</v>
      </c>
      <c r="Q13" s="110">
        <v>76136689.709999993</v>
      </c>
      <c r="R13" s="109">
        <v>777</v>
      </c>
      <c r="S13" s="110">
        <v>125317071.34</v>
      </c>
      <c r="T13" s="109">
        <v>995</v>
      </c>
      <c r="U13" s="110">
        <v>197490348.50999999</v>
      </c>
      <c r="V13" s="109">
        <v>1186</v>
      </c>
      <c r="W13" s="110">
        <v>233789684.84999999</v>
      </c>
      <c r="X13" s="109">
        <v>1262</v>
      </c>
      <c r="Y13" s="110">
        <v>239878932.80000001</v>
      </c>
      <c r="Z13" s="109">
        <v>676</v>
      </c>
      <c r="AA13" s="110">
        <v>138429664.99000001</v>
      </c>
      <c r="AB13" s="109">
        <v>112</v>
      </c>
      <c r="AC13" s="110">
        <v>23722682.52</v>
      </c>
      <c r="AD13" s="109">
        <v>18</v>
      </c>
      <c r="AE13" s="110">
        <v>5784035.4100000001</v>
      </c>
      <c r="AF13" s="109">
        <v>21</v>
      </c>
      <c r="AG13" s="110">
        <v>7853974.4900000002</v>
      </c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</row>
    <row r="14" spans="1:53" s="5" customFormat="1">
      <c r="A14" s="23" t="s">
        <v>65</v>
      </c>
      <c r="B14" s="109">
        <v>6403</v>
      </c>
      <c r="C14" s="109">
        <v>9972</v>
      </c>
      <c r="D14" s="110">
        <v>1131047928.96</v>
      </c>
      <c r="E14" s="110">
        <v>83.03</v>
      </c>
      <c r="F14" s="110">
        <v>51.35</v>
      </c>
      <c r="G14" s="110">
        <v>208</v>
      </c>
      <c r="H14" s="110">
        <v>45</v>
      </c>
      <c r="I14" s="110">
        <v>1.17</v>
      </c>
      <c r="J14" s="110">
        <v>1.42</v>
      </c>
      <c r="K14" s="108"/>
      <c r="L14" s="109">
        <v>563</v>
      </c>
      <c r="M14" s="110">
        <v>13023775.449999999</v>
      </c>
      <c r="N14" s="109">
        <v>342</v>
      </c>
      <c r="O14" s="110">
        <v>29525322.460000001</v>
      </c>
      <c r="P14" s="109">
        <v>591</v>
      </c>
      <c r="Q14" s="110">
        <v>100606451.26000001</v>
      </c>
      <c r="R14" s="109">
        <v>834</v>
      </c>
      <c r="S14" s="110">
        <v>181054194.44999999</v>
      </c>
      <c r="T14" s="109">
        <v>1029</v>
      </c>
      <c r="U14" s="110">
        <v>204406112.69999999</v>
      </c>
      <c r="V14" s="109">
        <v>1191</v>
      </c>
      <c r="W14" s="110">
        <v>255041852.75999999</v>
      </c>
      <c r="X14" s="109">
        <v>1271</v>
      </c>
      <c r="Y14" s="110">
        <v>223727778.24000001</v>
      </c>
      <c r="Z14" s="109">
        <v>474</v>
      </c>
      <c r="AA14" s="110">
        <v>86033787.950000003</v>
      </c>
      <c r="AB14" s="109">
        <v>81</v>
      </c>
      <c r="AC14" s="110">
        <v>25540565.649999999</v>
      </c>
      <c r="AD14" s="109">
        <v>7</v>
      </c>
      <c r="AE14" s="110">
        <v>2845714.97</v>
      </c>
      <c r="AF14" s="109">
        <v>20</v>
      </c>
      <c r="AG14" s="110">
        <v>9242373.0700000003</v>
      </c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</row>
    <row r="15" spans="1:53" s="5" customFormat="1">
      <c r="A15" s="23" t="s">
        <v>66</v>
      </c>
      <c r="B15" s="109">
        <v>6355</v>
      </c>
      <c r="C15" s="109">
        <v>9844</v>
      </c>
      <c r="D15" s="110">
        <v>964146607.57000005</v>
      </c>
      <c r="E15" s="110">
        <v>81.3</v>
      </c>
      <c r="F15" s="110">
        <v>52.61</v>
      </c>
      <c r="G15" s="110">
        <v>211</v>
      </c>
      <c r="H15" s="110">
        <v>51</v>
      </c>
      <c r="I15" s="110">
        <v>1.19</v>
      </c>
      <c r="J15" s="110">
        <v>1.29</v>
      </c>
      <c r="K15" s="108"/>
      <c r="L15" s="109">
        <v>521</v>
      </c>
      <c r="M15" s="110">
        <v>12602516.4</v>
      </c>
      <c r="N15" s="109">
        <v>406</v>
      </c>
      <c r="O15" s="110">
        <v>48508103.710000001</v>
      </c>
      <c r="P15" s="109">
        <v>622</v>
      </c>
      <c r="Q15" s="110">
        <v>70938705.689999998</v>
      </c>
      <c r="R15" s="109">
        <v>787</v>
      </c>
      <c r="S15" s="110">
        <v>112251006.73999999</v>
      </c>
      <c r="T15" s="109">
        <v>1111</v>
      </c>
      <c r="U15" s="110">
        <v>184216887.28</v>
      </c>
      <c r="V15" s="109">
        <v>1166</v>
      </c>
      <c r="W15" s="110">
        <v>197949465.11000001</v>
      </c>
      <c r="X15" s="109">
        <v>1310</v>
      </c>
      <c r="Y15" s="110">
        <v>238951821.44</v>
      </c>
      <c r="Z15" s="109">
        <v>294</v>
      </c>
      <c r="AA15" s="110">
        <v>57485445.25</v>
      </c>
      <c r="AB15" s="109">
        <v>106</v>
      </c>
      <c r="AC15" s="110">
        <v>20764573.239999998</v>
      </c>
      <c r="AD15" s="109">
        <v>11</v>
      </c>
      <c r="AE15" s="110">
        <v>11755720.109999999</v>
      </c>
      <c r="AF15" s="109">
        <v>21</v>
      </c>
      <c r="AG15" s="110">
        <v>8722362.5999999996</v>
      </c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</row>
    <row r="16" spans="1:53" s="5" customFormat="1">
      <c r="A16" s="23" t="s">
        <v>67</v>
      </c>
      <c r="B16" s="109">
        <v>5885</v>
      </c>
      <c r="C16" s="109">
        <v>9139</v>
      </c>
      <c r="D16" s="110">
        <v>893232413.12</v>
      </c>
      <c r="E16" s="110">
        <v>78.14</v>
      </c>
      <c r="F16" s="110">
        <v>51.58</v>
      </c>
      <c r="G16" s="110">
        <v>208</v>
      </c>
      <c r="H16" s="110">
        <v>56</v>
      </c>
      <c r="I16" s="110">
        <v>1.24</v>
      </c>
      <c r="J16" s="110">
        <v>1.23</v>
      </c>
      <c r="K16" s="108"/>
      <c r="L16" s="109">
        <v>491</v>
      </c>
      <c r="M16" s="110">
        <v>13916555.619999999</v>
      </c>
      <c r="N16" s="109">
        <v>389</v>
      </c>
      <c r="O16" s="110">
        <v>46977346.740000002</v>
      </c>
      <c r="P16" s="109">
        <v>589</v>
      </c>
      <c r="Q16" s="110">
        <v>81198741.480000004</v>
      </c>
      <c r="R16" s="109">
        <v>826</v>
      </c>
      <c r="S16" s="110">
        <v>127140516.03</v>
      </c>
      <c r="T16" s="109">
        <v>1063</v>
      </c>
      <c r="U16" s="110">
        <v>182226000.16999999</v>
      </c>
      <c r="V16" s="109">
        <v>1085</v>
      </c>
      <c r="W16" s="110">
        <v>183395237.44</v>
      </c>
      <c r="X16" s="109">
        <v>1074</v>
      </c>
      <c r="Y16" s="110">
        <v>178909559.88</v>
      </c>
      <c r="Z16" s="109">
        <v>236</v>
      </c>
      <c r="AA16" s="110">
        <v>45032725.869999997</v>
      </c>
      <c r="AB16" s="109">
        <v>97</v>
      </c>
      <c r="AC16" s="110">
        <v>17303567.739999998</v>
      </c>
      <c r="AD16" s="109">
        <v>7</v>
      </c>
      <c r="AE16" s="110">
        <v>2576915.12</v>
      </c>
      <c r="AF16" s="109">
        <v>28</v>
      </c>
      <c r="AG16" s="110">
        <v>14555247.029999999</v>
      </c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</row>
    <row r="17" spans="1:53" s="5" customFormat="1">
      <c r="A17" s="23" t="s">
        <v>68</v>
      </c>
      <c r="B17" s="109">
        <v>5267</v>
      </c>
      <c r="C17" s="109">
        <v>8351</v>
      </c>
      <c r="D17" s="110">
        <v>824937628</v>
      </c>
      <c r="E17" s="110">
        <v>75.84</v>
      </c>
      <c r="F17" s="110">
        <v>50.01</v>
      </c>
      <c r="G17" s="110">
        <v>197</v>
      </c>
      <c r="H17" s="110">
        <v>63</v>
      </c>
      <c r="I17" s="110">
        <v>1.35</v>
      </c>
      <c r="J17" s="110">
        <v>1.41</v>
      </c>
      <c r="K17" s="108"/>
      <c r="L17" s="109">
        <v>472</v>
      </c>
      <c r="M17" s="110">
        <v>14288782.02</v>
      </c>
      <c r="N17" s="109">
        <v>404</v>
      </c>
      <c r="O17" s="110">
        <v>47752871.210000001</v>
      </c>
      <c r="P17" s="109">
        <v>541</v>
      </c>
      <c r="Q17" s="110">
        <v>62009497.5</v>
      </c>
      <c r="R17" s="109">
        <v>768</v>
      </c>
      <c r="S17" s="110">
        <v>155509308.53999999</v>
      </c>
      <c r="T17" s="109">
        <v>916</v>
      </c>
      <c r="U17" s="110">
        <v>161404093.68000001</v>
      </c>
      <c r="V17" s="109">
        <v>898</v>
      </c>
      <c r="W17" s="110">
        <v>141327703.16999999</v>
      </c>
      <c r="X17" s="109">
        <v>974</v>
      </c>
      <c r="Y17" s="110">
        <v>180849128.33000001</v>
      </c>
      <c r="Z17" s="109">
        <v>205</v>
      </c>
      <c r="AA17" s="110">
        <v>39591785.270000003</v>
      </c>
      <c r="AB17" s="109">
        <v>65</v>
      </c>
      <c r="AC17" s="110">
        <v>10230881.300000001</v>
      </c>
      <c r="AD17" s="109">
        <v>8</v>
      </c>
      <c r="AE17" s="110">
        <v>2558686.85</v>
      </c>
      <c r="AF17" s="109">
        <v>16</v>
      </c>
      <c r="AG17" s="110">
        <v>9414890.1300000008</v>
      </c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</row>
    <row r="18" spans="1:53" s="5" customFormat="1">
      <c r="A18" s="23" t="s">
        <v>69</v>
      </c>
      <c r="B18" s="109">
        <v>5268</v>
      </c>
      <c r="C18" s="109">
        <v>8281</v>
      </c>
      <c r="D18" s="110">
        <v>684940096.27999997</v>
      </c>
      <c r="E18" s="110">
        <v>75.91</v>
      </c>
      <c r="F18" s="110">
        <v>49.39</v>
      </c>
      <c r="G18" s="110">
        <v>202</v>
      </c>
      <c r="H18" s="110">
        <v>69</v>
      </c>
      <c r="I18" s="110">
        <v>1.68</v>
      </c>
      <c r="J18" s="110">
        <v>1.49</v>
      </c>
      <c r="K18" s="108"/>
      <c r="L18" s="109">
        <v>468</v>
      </c>
      <c r="M18" s="110">
        <v>11749107.949999999</v>
      </c>
      <c r="N18" s="109">
        <v>467</v>
      </c>
      <c r="O18" s="110">
        <v>34251652.93</v>
      </c>
      <c r="P18" s="109">
        <v>639</v>
      </c>
      <c r="Q18" s="110">
        <v>79251045.450000003</v>
      </c>
      <c r="R18" s="109">
        <v>808</v>
      </c>
      <c r="S18" s="110">
        <v>116045452</v>
      </c>
      <c r="T18" s="109">
        <v>913</v>
      </c>
      <c r="U18" s="110">
        <v>130587950.72</v>
      </c>
      <c r="V18" s="109">
        <v>929</v>
      </c>
      <c r="W18" s="110">
        <v>121234495.95</v>
      </c>
      <c r="X18" s="109">
        <v>837</v>
      </c>
      <c r="Y18" s="110">
        <v>138078218.06999999</v>
      </c>
      <c r="Z18" s="109">
        <v>143</v>
      </c>
      <c r="AA18" s="110">
        <v>36167891.079999998</v>
      </c>
      <c r="AB18" s="109">
        <v>42</v>
      </c>
      <c r="AC18" s="110">
        <v>9745659.6699999999</v>
      </c>
      <c r="AD18" s="109">
        <v>3</v>
      </c>
      <c r="AE18" s="110">
        <v>290509.53000000003</v>
      </c>
      <c r="AF18" s="109">
        <v>19</v>
      </c>
      <c r="AG18" s="110">
        <v>7538112.9299999997</v>
      </c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</row>
    <row r="19" spans="1:53" s="5" customFormat="1">
      <c r="A19" s="23" t="s">
        <v>70</v>
      </c>
      <c r="B19" s="109">
        <v>3678</v>
      </c>
      <c r="C19" s="109">
        <v>5926</v>
      </c>
      <c r="D19" s="110">
        <v>511913165.02999997</v>
      </c>
      <c r="E19" s="110">
        <v>71.11</v>
      </c>
      <c r="F19" s="110">
        <v>46.71</v>
      </c>
      <c r="G19" s="110">
        <v>186</v>
      </c>
      <c r="H19" s="110">
        <v>75</v>
      </c>
      <c r="I19" s="110">
        <v>1.82</v>
      </c>
      <c r="J19" s="110">
        <v>1.74</v>
      </c>
      <c r="K19" s="108"/>
      <c r="L19" s="109">
        <v>412</v>
      </c>
      <c r="M19" s="110">
        <v>12354789.85</v>
      </c>
      <c r="N19" s="109">
        <v>345</v>
      </c>
      <c r="O19" s="110">
        <v>48319182.270000003</v>
      </c>
      <c r="P19" s="109">
        <v>471</v>
      </c>
      <c r="Q19" s="110">
        <v>45174247.759999998</v>
      </c>
      <c r="R19" s="109">
        <v>577</v>
      </c>
      <c r="S19" s="110">
        <v>94071749.489999995</v>
      </c>
      <c r="T19" s="109">
        <v>643</v>
      </c>
      <c r="U19" s="110">
        <v>116833565.34999999</v>
      </c>
      <c r="V19" s="109">
        <v>608</v>
      </c>
      <c r="W19" s="110">
        <v>99528170.680000007</v>
      </c>
      <c r="X19" s="109">
        <v>500</v>
      </c>
      <c r="Y19" s="110">
        <v>75529804.420000002</v>
      </c>
      <c r="Z19" s="109">
        <v>80</v>
      </c>
      <c r="AA19" s="110">
        <v>11401221.300000001</v>
      </c>
      <c r="AB19" s="109">
        <v>20</v>
      </c>
      <c r="AC19" s="110">
        <v>2897879.11</v>
      </c>
      <c r="AD19" s="109">
        <v>3</v>
      </c>
      <c r="AE19" s="110">
        <v>433300.8</v>
      </c>
      <c r="AF19" s="109">
        <v>19</v>
      </c>
      <c r="AG19" s="110">
        <v>5369254</v>
      </c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</row>
    <row r="20" spans="1:53" s="5" customFormat="1">
      <c r="A20" s="23" t="s">
        <v>71</v>
      </c>
      <c r="B20" s="109">
        <v>2537</v>
      </c>
      <c r="C20" s="109">
        <v>4120</v>
      </c>
      <c r="D20" s="110">
        <v>316127321.93000001</v>
      </c>
      <c r="E20" s="110">
        <v>73.150000000000006</v>
      </c>
      <c r="F20" s="110">
        <v>44.62</v>
      </c>
      <c r="G20" s="110">
        <v>190</v>
      </c>
      <c r="H20" s="110">
        <v>80</v>
      </c>
      <c r="I20" s="110">
        <v>1.98</v>
      </c>
      <c r="J20" s="110">
        <v>1.84</v>
      </c>
      <c r="K20" s="108"/>
      <c r="L20" s="109">
        <v>392</v>
      </c>
      <c r="M20" s="110">
        <v>8930511.2200000007</v>
      </c>
      <c r="N20" s="109">
        <v>280</v>
      </c>
      <c r="O20" s="110">
        <v>30513712.800000001</v>
      </c>
      <c r="P20" s="109">
        <v>334</v>
      </c>
      <c r="Q20" s="110">
        <v>44218033.789999999</v>
      </c>
      <c r="R20" s="109">
        <v>374</v>
      </c>
      <c r="S20" s="110">
        <v>49861332.990000002</v>
      </c>
      <c r="T20" s="109">
        <v>425</v>
      </c>
      <c r="U20" s="110">
        <v>61425643.869999997</v>
      </c>
      <c r="V20" s="109">
        <v>358</v>
      </c>
      <c r="W20" s="110">
        <v>57408845.829999998</v>
      </c>
      <c r="X20" s="109">
        <v>295</v>
      </c>
      <c r="Y20" s="110">
        <v>46664767.640000001</v>
      </c>
      <c r="Z20" s="109">
        <v>52</v>
      </c>
      <c r="AA20" s="110">
        <v>10588167.83</v>
      </c>
      <c r="AB20" s="109">
        <v>12</v>
      </c>
      <c r="AC20" s="110">
        <v>1569489.09</v>
      </c>
      <c r="AD20" s="109">
        <v>3</v>
      </c>
      <c r="AE20" s="110">
        <v>1178909.68</v>
      </c>
      <c r="AF20" s="109">
        <v>12</v>
      </c>
      <c r="AG20" s="110">
        <v>3767907.19</v>
      </c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</row>
    <row r="21" spans="1:53" s="5" customFormat="1">
      <c r="A21" s="23" t="s">
        <v>72</v>
      </c>
      <c r="B21" s="109">
        <v>1278</v>
      </c>
      <c r="C21" s="109">
        <v>1958</v>
      </c>
      <c r="D21" s="110">
        <v>133801631.97</v>
      </c>
      <c r="E21" s="110">
        <v>67.239999999999995</v>
      </c>
      <c r="F21" s="110">
        <v>38.729999999999997</v>
      </c>
      <c r="G21" s="110">
        <v>158</v>
      </c>
      <c r="H21" s="110">
        <v>87</v>
      </c>
      <c r="I21" s="110">
        <v>2.2999999999999998</v>
      </c>
      <c r="J21" s="110">
        <v>2.23</v>
      </c>
      <c r="K21" s="108"/>
      <c r="L21" s="109">
        <v>310</v>
      </c>
      <c r="M21" s="110">
        <v>6851826.21</v>
      </c>
      <c r="N21" s="109">
        <v>174</v>
      </c>
      <c r="O21" s="110">
        <v>28773509.43</v>
      </c>
      <c r="P21" s="109">
        <v>160</v>
      </c>
      <c r="Q21" s="110">
        <v>18714242.280000001</v>
      </c>
      <c r="R21" s="109">
        <v>183</v>
      </c>
      <c r="S21" s="110">
        <v>21177353.350000001</v>
      </c>
      <c r="T21" s="109">
        <v>149</v>
      </c>
      <c r="U21" s="110">
        <v>18792281.780000001</v>
      </c>
      <c r="V21" s="109">
        <v>129</v>
      </c>
      <c r="W21" s="110">
        <v>16591842.66</v>
      </c>
      <c r="X21" s="109">
        <v>118</v>
      </c>
      <c r="Y21" s="110">
        <v>15655969.25</v>
      </c>
      <c r="Z21" s="109">
        <v>40</v>
      </c>
      <c r="AA21" s="110">
        <v>4262361.7300000004</v>
      </c>
      <c r="AB21" s="109">
        <v>7</v>
      </c>
      <c r="AC21" s="110">
        <v>1132330.83</v>
      </c>
      <c r="AD21" s="109">
        <v>3</v>
      </c>
      <c r="AE21" s="110">
        <v>57096.08</v>
      </c>
      <c r="AF21" s="109">
        <v>5</v>
      </c>
      <c r="AG21" s="110">
        <v>1792818.37</v>
      </c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</row>
    <row r="22" spans="1:53" s="5" customFormat="1">
      <c r="A22" s="23" t="s">
        <v>73</v>
      </c>
      <c r="B22" s="109">
        <v>1365</v>
      </c>
      <c r="C22" s="109">
        <v>2186</v>
      </c>
      <c r="D22" s="110">
        <v>126347395.51000001</v>
      </c>
      <c r="E22" s="110">
        <v>72.08</v>
      </c>
      <c r="F22" s="110">
        <v>46.64</v>
      </c>
      <c r="G22" s="110">
        <v>209</v>
      </c>
      <c r="H22" s="110">
        <v>93</v>
      </c>
      <c r="I22" s="110">
        <v>2.2599999999999998</v>
      </c>
      <c r="J22" s="110">
        <v>2.15</v>
      </c>
      <c r="K22" s="108"/>
      <c r="L22" s="109">
        <v>346</v>
      </c>
      <c r="M22" s="110">
        <v>3885638.68</v>
      </c>
      <c r="N22" s="109">
        <v>153</v>
      </c>
      <c r="O22" s="110">
        <v>11088759.9</v>
      </c>
      <c r="P22" s="109">
        <v>163</v>
      </c>
      <c r="Q22" s="110">
        <v>14587213.859999999</v>
      </c>
      <c r="R22" s="109">
        <v>173</v>
      </c>
      <c r="S22" s="110">
        <v>23475448.489999998</v>
      </c>
      <c r="T22" s="109">
        <v>158</v>
      </c>
      <c r="U22" s="110">
        <v>19964612.66</v>
      </c>
      <c r="V22" s="109">
        <v>138</v>
      </c>
      <c r="W22" s="110">
        <v>19764083.350000001</v>
      </c>
      <c r="X22" s="109">
        <v>136</v>
      </c>
      <c r="Y22" s="110">
        <v>18705871.73</v>
      </c>
      <c r="Z22" s="109">
        <v>74</v>
      </c>
      <c r="AA22" s="110">
        <v>11286573.130000001</v>
      </c>
      <c r="AB22" s="109">
        <v>17</v>
      </c>
      <c r="AC22" s="110">
        <v>2235772.5</v>
      </c>
      <c r="AD22" s="109">
        <v>3</v>
      </c>
      <c r="AE22" s="110">
        <v>197856.98</v>
      </c>
      <c r="AF22" s="109">
        <v>4</v>
      </c>
      <c r="AG22" s="110">
        <v>1155564.23</v>
      </c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</row>
    <row r="23" spans="1:53" s="5" customFormat="1">
      <c r="A23" s="23" t="s">
        <v>74</v>
      </c>
      <c r="B23" s="109">
        <v>118417</v>
      </c>
      <c r="C23" s="109">
        <v>194222</v>
      </c>
      <c r="D23" s="110">
        <v>10443998658.799999</v>
      </c>
      <c r="E23" s="110">
        <v>61.52</v>
      </c>
      <c r="F23" s="110">
        <v>40.340000000000003</v>
      </c>
      <c r="G23" s="110">
        <v>193</v>
      </c>
      <c r="H23" s="110">
        <v>158</v>
      </c>
      <c r="I23" s="110">
        <v>0.78</v>
      </c>
      <c r="J23" s="110">
        <v>0.55000000000000004</v>
      </c>
      <c r="K23" s="108"/>
      <c r="L23" s="109">
        <v>24074</v>
      </c>
      <c r="M23" s="110">
        <v>441622856.14999998</v>
      </c>
      <c r="N23" s="109">
        <v>21832</v>
      </c>
      <c r="O23" s="110">
        <v>1178118572.8399999</v>
      </c>
      <c r="P23" s="109">
        <v>21290</v>
      </c>
      <c r="Q23" s="110">
        <v>1774124497.4200001</v>
      </c>
      <c r="R23" s="109">
        <v>19730</v>
      </c>
      <c r="S23" s="110">
        <v>2224135910.4499998</v>
      </c>
      <c r="T23" s="109">
        <v>15967</v>
      </c>
      <c r="U23" s="110">
        <v>2187757673.7800002</v>
      </c>
      <c r="V23" s="109">
        <v>10701</v>
      </c>
      <c r="W23" s="110">
        <v>1751504219.72</v>
      </c>
      <c r="X23" s="109">
        <v>3204</v>
      </c>
      <c r="Y23" s="110">
        <v>586040437.77999997</v>
      </c>
      <c r="Z23" s="109">
        <v>867</v>
      </c>
      <c r="AA23" s="110">
        <v>171992822.36000001</v>
      </c>
      <c r="AB23" s="109">
        <v>228</v>
      </c>
      <c r="AC23" s="110">
        <v>45937305.93</v>
      </c>
      <c r="AD23" s="109">
        <v>111</v>
      </c>
      <c r="AE23" s="110">
        <v>23179867.969999999</v>
      </c>
      <c r="AF23" s="109">
        <v>413</v>
      </c>
      <c r="AG23" s="110">
        <v>59584494.399999999</v>
      </c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</row>
    <row r="24" spans="1:53" s="6" customFormat="1">
      <c r="A24" s="18"/>
      <c r="B24" s="111">
        <v>212168</v>
      </c>
      <c r="C24" s="111">
        <v>340206</v>
      </c>
      <c r="D24" s="112">
        <v>26573296151.119999</v>
      </c>
      <c r="E24" s="112">
        <v>76.7</v>
      </c>
      <c r="F24" s="112">
        <v>50.16</v>
      </c>
      <c r="G24" s="112">
        <v>216</v>
      </c>
      <c r="H24" s="112">
        <v>51.39</v>
      </c>
      <c r="I24" s="112">
        <v>0.95</v>
      </c>
      <c r="J24" s="112">
        <v>1.1200000000000001</v>
      </c>
      <c r="K24" s="113"/>
      <c r="L24" s="111">
        <v>31992</v>
      </c>
      <c r="M24" s="112">
        <v>673132250.42999995</v>
      </c>
      <c r="N24" s="111">
        <v>27015</v>
      </c>
      <c r="O24" s="112">
        <v>1852001422.73</v>
      </c>
      <c r="P24" s="111">
        <v>28848</v>
      </c>
      <c r="Q24" s="112">
        <v>2877013047.0700002</v>
      </c>
      <c r="R24" s="111">
        <v>30246</v>
      </c>
      <c r="S24" s="112">
        <v>4068023712.3400002</v>
      </c>
      <c r="T24" s="111">
        <v>30031</v>
      </c>
      <c r="U24" s="112">
        <v>4848286244.8400002</v>
      </c>
      <c r="V24" s="111">
        <v>26899</v>
      </c>
      <c r="W24" s="112">
        <v>4786192739.1099997</v>
      </c>
      <c r="X24" s="111">
        <v>20646</v>
      </c>
      <c r="Y24" s="112">
        <v>3842391772.04</v>
      </c>
      <c r="Z24" s="111">
        <v>13359</v>
      </c>
      <c r="AA24" s="112">
        <v>2665532304.6500001</v>
      </c>
      <c r="AB24" s="111">
        <v>1773</v>
      </c>
      <c r="AC24" s="112">
        <v>456178853.93000001</v>
      </c>
      <c r="AD24" s="111">
        <v>529</v>
      </c>
      <c r="AE24" s="112">
        <v>157968363.03</v>
      </c>
      <c r="AF24" s="111">
        <v>830</v>
      </c>
      <c r="AG24" s="112">
        <v>346575440.94999999</v>
      </c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</row>
    <row r="25" spans="1:53">
      <c r="A25" s="1"/>
    </row>
    <row r="26" spans="1:53">
      <c r="A26" s="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G26"/>
  <sheetViews>
    <sheetView showGridLines="0" topLeftCell="A13" workbookViewId="0">
      <selection activeCell="B6" sqref="B6:AG24"/>
    </sheetView>
  </sheetViews>
  <sheetFormatPr defaultColWidth="11.453125" defaultRowHeight="14.5"/>
  <cols>
    <col min="1" max="1" width="31.453125" style="7" customWidth="1"/>
    <col min="2" max="3" width="21.453125" style="4" customWidth="1"/>
    <col min="4" max="4" width="18.54296875" style="4" customWidth="1"/>
    <col min="5" max="5" width="17.1796875" style="4" customWidth="1"/>
    <col min="6" max="6" width="7.1796875" style="4" customWidth="1"/>
    <col min="7" max="7" width="30" style="4" customWidth="1"/>
    <col min="8" max="8" width="25.7265625" style="4" customWidth="1"/>
    <col min="9" max="9" width="17.1796875" style="4" customWidth="1"/>
    <col min="10" max="10" width="21.453125" style="4" customWidth="1"/>
    <col min="11" max="11" width="34.26953125" style="4" customWidth="1"/>
    <col min="12" max="12" width="40" style="4" customWidth="1"/>
    <col min="13" max="13" width="38.54296875" style="4" customWidth="1"/>
    <col min="14" max="14" width="44.26953125" style="4" customWidth="1"/>
    <col min="15" max="15" width="38.54296875" style="4" customWidth="1"/>
    <col min="16" max="16" width="44.26953125" style="4" customWidth="1"/>
    <col min="17" max="17" width="38.54296875" style="4" customWidth="1"/>
    <col min="18" max="18" width="44.26953125" style="4" customWidth="1"/>
    <col min="19" max="19" width="38.54296875" style="4" customWidth="1"/>
    <col min="20" max="20" width="44.26953125" style="4" customWidth="1"/>
    <col min="21" max="21" width="38.54296875" style="4" customWidth="1"/>
    <col min="22" max="22" width="44.26953125" style="4" customWidth="1"/>
    <col min="23" max="23" width="40" style="4" customWidth="1"/>
    <col min="24" max="24" width="45.7265625" style="4" customWidth="1"/>
    <col min="25" max="25" width="34.26953125" style="4" customWidth="1"/>
    <col min="26" max="26" width="40" style="4" customWidth="1"/>
    <col min="27" max="32" width="36" customWidth="1"/>
  </cols>
  <sheetData>
    <row r="1" spans="1:33">
      <c r="A1" s="15" t="s">
        <v>80</v>
      </c>
    </row>
    <row r="2" spans="1:33">
      <c r="A2" s="16" t="str">
        <f>+'LTV cover pool'!A2</f>
        <v>September 2020</v>
      </c>
    </row>
    <row r="3" spans="1:33">
      <c r="A3" s="15" t="s">
        <v>81</v>
      </c>
    </row>
    <row r="4" spans="1:33">
      <c r="A4" s="1"/>
      <c r="K4" s="24" t="s">
        <v>118</v>
      </c>
      <c r="L4" s="24" t="s">
        <v>118</v>
      </c>
      <c r="M4" s="24" t="s">
        <v>119</v>
      </c>
      <c r="N4" s="24" t="s">
        <v>119</v>
      </c>
      <c r="O4" s="24" t="s">
        <v>120</v>
      </c>
      <c r="P4" s="24" t="s">
        <v>120</v>
      </c>
      <c r="Q4" s="24" t="s">
        <v>121</v>
      </c>
      <c r="R4" s="24" t="s">
        <v>121</v>
      </c>
      <c r="S4" s="24" t="s">
        <v>122</v>
      </c>
      <c r="T4" s="24" t="s">
        <v>122</v>
      </c>
      <c r="U4" s="24" t="s">
        <v>123</v>
      </c>
      <c r="V4" s="24" t="s">
        <v>123</v>
      </c>
      <c r="W4" s="24" t="s">
        <v>124</v>
      </c>
      <c r="X4" s="24" t="s">
        <v>124</v>
      </c>
      <c r="Y4" s="24" t="s">
        <v>125</v>
      </c>
      <c r="Z4" s="24" t="s">
        <v>125</v>
      </c>
      <c r="AA4" s="24" t="s">
        <v>126</v>
      </c>
      <c r="AB4" s="24" t="s">
        <v>126</v>
      </c>
      <c r="AC4" s="24" t="s">
        <v>127</v>
      </c>
      <c r="AD4" s="24" t="s">
        <v>127</v>
      </c>
      <c r="AE4" s="24" t="s">
        <v>128</v>
      </c>
      <c r="AF4" s="25" t="s">
        <v>128</v>
      </c>
    </row>
    <row r="5" spans="1:33" ht="42.75" customHeight="1">
      <c r="A5" s="20" t="s">
        <v>96</v>
      </c>
      <c r="B5" s="20" t="s">
        <v>89</v>
      </c>
      <c r="C5" s="20" t="s">
        <v>90</v>
      </c>
      <c r="D5" s="20" t="s">
        <v>82</v>
      </c>
      <c r="E5" s="20" t="s">
        <v>91</v>
      </c>
      <c r="F5" s="20" t="s">
        <v>0</v>
      </c>
      <c r="G5" s="20" t="s">
        <v>130</v>
      </c>
      <c r="H5" s="20" t="s">
        <v>84</v>
      </c>
      <c r="I5" s="20" t="s">
        <v>85</v>
      </c>
      <c r="J5" s="20" t="s">
        <v>93</v>
      </c>
      <c r="K5" s="24" t="s">
        <v>89</v>
      </c>
      <c r="L5" s="24" t="s">
        <v>129</v>
      </c>
      <c r="M5" s="24" t="s">
        <v>89</v>
      </c>
      <c r="N5" s="24" t="s">
        <v>129</v>
      </c>
      <c r="O5" s="24" t="s">
        <v>89</v>
      </c>
      <c r="P5" s="24" t="s">
        <v>129</v>
      </c>
      <c r="Q5" s="24" t="s">
        <v>89</v>
      </c>
      <c r="R5" s="24" t="s">
        <v>129</v>
      </c>
      <c r="S5" s="24" t="s">
        <v>89</v>
      </c>
      <c r="T5" s="24" t="s">
        <v>129</v>
      </c>
      <c r="U5" s="24" t="s">
        <v>89</v>
      </c>
      <c r="V5" s="24" t="s">
        <v>129</v>
      </c>
      <c r="W5" s="24" t="s">
        <v>89</v>
      </c>
      <c r="X5" s="24" t="s">
        <v>129</v>
      </c>
      <c r="Y5" s="24" t="s">
        <v>89</v>
      </c>
      <c r="Z5" s="24" t="s">
        <v>129</v>
      </c>
      <c r="AA5" s="24" t="s">
        <v>89</v>
      </c>
      <c r="AB5" s="24" t="s">
        <v>129</v>
      </c>
      <c r="AC5" s="24" t="s">
        <v>89</v>
      </c>
      <c r="AD5" s="24" t="s">
        <v>129</v>
      </c>
      <c r="AE5" s="24" t="s">
        <v>89</v>
      </c>
      <c r="AF5" s="24" t="s">
        <v>129</v>
      </c>
    </row>
    <row r="6" spans="1:33" s="5" customFormat="1">
      <c r="A6" s="17" t="s">
        <v>58</v>
      </c>
      <c r="B6" s="115">
        <v>3626</v>
      </c>
      <c r="C6" s="115">
        <v>5772</v>
      </c>
      <c r="D6" s="116">
        <v>653843465.83000004</v>
      </c>
      <c r="E6" s="116">
        <v>99.67</v>
      </c>
      <c r="F6" s="116">
        <v>63.32</v>
      </c>
      <c r="G6" s="116">
        <v>288</v>
      </c>
      <c r="H6" s="116">
        <v>1</v>
      </c>
      <c r="I6" s="116">
        <v>0.41</v>
      </c>
      <c r="J6" s="116">
        <v>1.51</v>
      </c>
      <c r="K6" s="114"/>
      <c r="L6" s="115">
        <v>190</v>
      </c>
      <c r="M6" s="116">
        <v>5294326.3</v>
      </c>
      <c r="N6" s="115">
        <v>144</v>
      </c>
      <c r="O6" s="116">
        <v>12544974.539999999</v>
      </c>
      <c r="P6" s="115">
        <v>172</v>
      </c>
      <c r="Q6" s="116">
        <v>18573540.18</v>
      </c>
      <c r="R6" s="115">
        <v>244</v>
      </c>
      <c r="S6" s="116">
        <v>42410336.409999996</v>
      </c>
      <c r="T6" s="115">
        <v>426</v>
      </c>
      <c r="U6" s="116">
        <v>69672174.489999995</v>
      </c>
      <c r="V6" s="115">
        <v>610</v>
      </c>
      <c r="W6" s="116">
        <v>106015888</v>
      </c>
      <c r="X6" s="115">
        <v>752</v>
      </c>
      <c r="Y6" s="116">
        <v>152809944.34999999</v>
      </c>
      <c r="Z6" s="115">
        <v>964</v>
      </c>
      <c r="AA6" s="116">
        <v>210052596.93000001</v>
      </c>
      <c r="AB6" s="115">
        <v>88</v>
      </c>
      <c r="AC6" s="116">
        <v>26888455.75</v>
      </c>
      <c r="AD6" s="115">
        <v>28</v>
      </c>
      <c r="AE6" s="116">
        <v>6743354.9100000001</v>
      </c>
      <c r="AF6" s="115">
        <v>8</v>
      </c>
      <c r="AG6" s="116">
        <v>2837873.97</v>
      </c>
    </row>
    <row r="7" spans="1:33" s="5" customFormat="1">
      <c r="A7" s="17" t="s">
        <v>59</v>
      </c>
      <c r="B7" s="115">
        <v>3018</v>
      </c>
      <c r="C7" s="115">
        <v>4678</v>
      </c>
      <c r="D7" s="116">
        <v>545000312.77999997</v>
      </c>
      <c r="E7" s="116">
        <v>98.89</v>
      </c>
      <c r="F7" s="116">
        <v>62.61</v>
      </c>
      <c r="G7" s="116">
        <v>283</v>
      </c>
      <c r="H7" s="116">
        <v>4</v>
      </c>
      <c r="I7" s="116">
        <v>0.45</v>
      </c>
      <c r="J7" s="116">
        <v>1.55</v>
      </c>
      <c r="K7" s="114"/>
      <c r="L7" s="115">
        <v>124</v>
      </c>
      <c r="M7" s="116">
        <v>3163744.83</v>
      </c>
      <c r="N7" s="115">
        <v>136</v>
      </c>
      <c r="O7" s="116">
        <v>11160395.5</v>
      </c>
      <c r="P7" s="115">
        <v>181</v>
      </c>
      <c r="Q7" s="116">
        <v>24047222.030000001</v>
      </c>
      <c r="R7" s="115">
        <v>251</v>
      </c>
      <c r="S7" s="116">
        <v>32276552.739999998</v>
      </c>
      <c r="T7" s="115">
        <v>335</v>
      </c>
      <c r="U7" s="116">
        <v>70040355.680000007</v>
      </c>
      <c r="V7" s="115">
        <v>499</v>
      </c>
      <c r="W7" s="116">
        <v>93817570.200000003</v>
      </c>
      <c r="X7" s="115">
        <v>575</v>
      </c>
      <c r="Y7" s="116">
        <v>104920255.79000001</v>
      </c>
      <c r="Z7" s="115">
        <v>818</v>
      </c>
      <c r="AA7" s="116">
        <v>172452694.87</v>
      </c>
      <c r="AB7" s="115">
        <v>68</v>
      </c>
      <c r="AC7" s="116">
        <v>22322541.030000001</v>
      </c>
      <c r="AD7" s="115">
        <v>25</v>
      </c>
      <c r="AE7" s="116">
        <v>6100187.9699999997</v>
      </c>
      <c r="AF7" s="115">
        <v>6</v>
      </c>
      <c r="AG7" s="116">
        <v>4698792.1399999997</v>
      </c>
    </row>
    <row r="8" spans="1:33" s="5" customFormat="1">
      <c r="A8" s="17" t="s">
        <v>27</v>
      </c>
      <c r="B8" s="115">
        <v>8810</v>
      </c>
      <c r="C8" s="115">
        <v>13822</v>
      </c>
      <c r="D8" s="116">
        <v>1450386332.76</v>
      </c>
      <c r="E8" s="116">
        <v>96.34</v>
      </c>
      <c r="F8" s="116">
        <v>62.11</v>
      </c>
      <c r="G8" s="116">
        <v>280</v>
      </c>
      <c r="H8" s="116">
        <v>9</v>
      </c>
      <c r="I8" s="116">
        <v>0.48</v>
      </c>
      <c r="J8" s="116">
        <v>1.59</v>
      </c>
      <c r="K8" s="114"/>
      <c r="L8" s="115">
        <v>534</v>
      </c>
      <c r="M8" s="116">
        <v>9755340.5500000007</v>
      </c>
      <c r="N8" s="115">
        <v>272</v>
      </c>
      <c r="O8" s="116">
        <v>21042444.050000001</v>
      </c>
      <c r="P8" s="115">
        <v>448</v>
      </c>
      <c r="Q8" s="116">
        <v>50548716.619999997</v>
      </c>
      <c r="R8" s="115">
        <v>676</v>
      </c>
      <c r="S8" s="116">
        <v>92227345.930000007</v>
      </c>
      <c r="T8" s="115">
        <v>1095</v>
      </c>
      <c r="U8" s="116">
        <v>174723618.69999999</v>
      </c>
      <c r="V8" s="115">
        <v>1462</v>
      </c>
      <c r="W8" s="116">
        <v>260822092.53999999</v>
      </c>
      <c r="X8" s="115">
        <v>1830</v>
      </c>
      <c r="Y8" s="116">
        <v>322024145.88</v>
      </c>
      <c r="Z8" s="115">
        <v>2211</v>
      </c>
      <c r="AA8" s="116">
        <v>437090018.95999998</v>
      </c>
      <c r="AB8" s="115">
        <v>202</v>
      </c>
      <c r="AC8" s="116">
        <v>59610230.890000001</v>
      </c>
      <c r="AD8" s="115">
        <v>56</v>
      </c>
      <c r="AE8" s="116">
        <v>11848804.789999999</v>
      </c>
      <c r="AF8" s="115">
        <v>24</v>
      </c>
      <c r="AG8" s="116">
        <v>10693573.85</v>
      </c>
    </row>
    <row r="9" spans="1:33" s="5" customFormat="1">
      <c r="A9" s="17" t="s">
        <v>60</v>
      </c>
      <c r="B9" s="115">
        <v>8877</v>
      </c>
      <c r="C9" s="115">
        <v>13962</v>
      </c>
      <c r="D9" s="116">
        <v>1368415878.4200001</v>
      </c>
      <c r="E9" s="116">
        <v>94.14</v>
      </c>
      <c r="F9" s="116">
        <v>62.09</v>
      </c>
      <c r="G9" s="116">
        <v>279</v>
      </c>
      <c r="H9" s="116">
        <v>15</v>
      </c>
      <c r="I9" s="116">
        <v>0.73</v>
      </c>
      <c r="J9" s="116">
        <v>1.33</v>
      </c>
      <c r="K9" s="114"/>
      <c r="L9" s="115">
        <v>675</v>
      </c>
      <c r="M9" s="116">
        <v>9566298.5899999999</v>
      </c>
      <c r="N9" s="115">
        <v>296</v>
      </c>
      <c r="O9" s="116">
        <v>22380088.969999999</v>
      </c>
      <c r="P9" s="115">
        <v>429</v>
      </c>
      <c r="Q9" s="116">
        <v>45284118.960000001</v>
      </c>
      <c r="R9" s="115">
        <v>685</v>
      </c>
      <c r="S9" s="116">
        <v>81219994.799999997</v>
      </c>
      <c r="T9" s="115">
        <v>1076</v>
      </c>
      <c r="U9" s="116">
        <v>165768421.68000001</v>
      </c>
      <c r="V9" s="115">
        <v>1457</v>
      </c>
      <c r="W9" s="116">
        <v>249896002.00999999</v>
      </c>
      <c r="X9" s="115">
        <v>1772</v>
      </c>
      <c r="Y9" s="116">
        <v>300096033.64999998</v>
      </c>
      <c r="Z9" s="115">
        <v>2233</v>
      </c>
      <c r="AA9" s="116">
        <v>418415779.50999999</v>
      </c>
      <c r="AB9" s="115">
        <v>176</v>
      </c>
      <c r="AC9" s="116">
        <v>50101858.479999997</v>
      </c>
      <c r="AD9" s="115">
        <v>57</v>
      </c>
      <c r="AE9" s="116">
        <v>14669222.93</v>
      </c>
      <c r="AF9" s="115">
        <v>21</v>
      </c>
      <c r="AG9" s="116">
        <v>11018058.84</v>
      </c>
    </row>
    <row r="10" spans="1:33" s="5" customFormat="1">
      <c r="A10" s="17" t="s">
        <v>61</v>
      </c>
      <c r="B10" s="115">
        <v>7287</v>
      </c>
      <c r="C10" s="115">
        <v>11347</v>
      </c>
      <c r="D10" s="116">
        <v>1148087090.1800001</v>
      </c>
      <c r="E10" s="116">
        <v>91.92</v>
      </c>
      <c r="F10" s="116">
        <v>60.2</v>
      </c>
      <c r="G10" s="116">
        <v>269</v>
      </c>
      <c r="H10" s="116">
        <v>20</v>
      </c>
      <c r="I10" s="116">
        <v>0.77</v>
      </c>
      <c r="J10" s="116">
        <v>1.42</v>
      </c>
      <c r="K10" s="114"/>
      <c r="L10" s="115">
        <v>610</v>
      </c>
      <c r="M10" s="116">
        <v>7575745.6299999999</v>
      </c>
      <c r="N10" s="115">
        <v>263</v>
      </c>
      <c r="O10" s="116">
        <v>19145551.960000001</v>
      </c>
      <c r="P10" s="115">
        <v>394</v>
      </c>
      <c r="Q10" s="116">
        <v>47440480.579999998</v>
      </c>
      <c r="R10" s="115">
        <v>615</v>
      </c>
      <c r="S10" s="116">
        <v>80992163.620000005</v>
      </c>
      <c r="T10" s="115">
        <v>971</v>
      </c>
      <c r="U10" s="116">
        <v>152786495.5</v>
      </c>
      <c r="V10" s="115">
        <v>1260</v>
      </c>
      <c r="W10" s="116">
        <v>233988348.41</v>
      </c>
      <c r="X10" s="115">
        <v>1431</v>
      </c>
      <c r="Y10" s="116">
        <v>262101537.11000001</v>
      </c>
      <c r="Z10" s="115">
        <v>1492</v>
      </c>
      <c r="AA10" s="116">
        <v>278671642.52999997</v>
      </c>
      <c r="AB10" s="115">
        <v>138</v>
      </c>
      <c r="AC10" s="116">
        <v>36628622.270000003</v>
      </c>
      <c r="AD10" s="115">
        <v>75</v>
      </c>
      <c r="AE10" s="116">
        <v>15161234.060000001</v>
      </c>
      <c r="AF10" s="115">
        <v>38</v>
      </c>
      <c r="AG10" s="116">
        <v>13595268.51</v>
      </c>
    </row>
    <row r="11" spans="1:33" s="5" customFormat="1">
      <c r="A11" s="17" t="s">
        <v>62</v>
      </c>
      <c r="B11" s="115">
        <v>7310</v>
      </c>
      <c r="C11" s="115">
        <v>11563</v>
      </c>
      <c r="D11" s="116">
        <v>1090876621.9400001</v>
      </c>
      <c r="E11" s="116">
        <v>89.92</v>
      </c>
      <c r="F11" s="116">
        <v>59.14</v>
      </c>
      <c r="G11" s="116">
        <v>268</v>
      </c>
      <c r="H11" s="116">
        <v>27</v>
      </c>
      <c r="I11" s="116">
        <v>0.8</v>
      </c>
      <c r="J11" s="116">
        <v>1.3</v>
      </c>
      <c r="K11" s="114"/>
      <c r="L11" s="115">
        <v>584</v>
      </c>
      <c r="M11" s="116">
        <v>8233271.4100000001</v>
      </c>
      <c r="N11" s="115">
        <v>275</v>
      </c>
      <c r="O11" s="116">
        <v>19444001.670000002</v>
      </c>
      <c r="P11" s="115">
        <v>458</v>
      </c>
      <c r="Q11" s="116">
        <v>47461470.549999997</v>
      </c>
      <c r="R11" s="115">
        <v>661</v>
      </c>
      <c r="S11" s="116">
        <v>82400117.510000005</v>
      </c>
      <c r="T11" s="115">
        <v>988</v>
      </c>
      <c r="U11" s="116">
        <v>154933064.30000001</v>
      </c>
      <c r="V11" s="115">
        <v>1247</v>
      </c>
      <c r="W11" s="116">
        <v>198222368.77000001</v>
      </c>
      <c r="X11" s="115">
        <v>1523</v>
      </c>
      <c r="Y11" s="116">
        <v>266319219.00999999</v>
      </c>
      <c r="Z11" s="115">
        <v>1347</v>
      </c>
      <c r="AA11" s="116">
        <v>257335373.00999999</v>
      </c>
      <c r="AB11" s="115">
        <v>150</v>
      </c>
      <c r="AC11" s="116">
        <v>39569885.810000002</v>
      </c>
      <c r="AD11" s="115">
        <v>49</v>
      </c>
      <c r="AE11" s="116">
        <v>10298974.529999999</v>
      </c>
      <c r="AF11" s="115">
        <v>28</v>
      </c>
      <c r="AG11" s="116">
        <v>6658875.3700000001</v>
      </c>
    </row>
    <row r="12" spans="1:33" s="5" customFormat="1">
      <c r="A12" s="17" t="s">
        <v>63</v>
      </c>
      <c r="B12" s="115">
        <v>6442</v>
      </c>
      <c r="C12" s="115">
        <v>10154</v>
      </c>
      <c r="D12" s="116">
        <v>965190410.36000001</v>
      </c>
      <c r="E12" s="116">
        <v>88.46</v>
      </c>
      <c r="F12" s="116">
        <v>56.69</v>
      </c>
      <c r="G12" s="116">
        <v>257</v>
      </c>
      <c r="H12" s="116">
        <v>32</v>
      </c>
      <c r="I12" s="116">
        <v>0.88</v>
      </c>
      <c r="J12" s="116">
        <v>1.27</v>
      </c>
      <c r="K12" s="114"/>
      <c r="L12" s="115">
        <v>518</v>
      </c>
      <c r="M12" s="116">
        <v>6529091.2000000002</v>
      </c>
      <c r="N12" s="115">
        <v>245</v>
      </c>
      <c r="O12" s="116">
        <v>19641975.73</v>
      </c>
      <c r="P12" s="115">
        <v>431</v>
      </c>
      <c r="Q12" s="116">
        <v>48332300.270000003</v>
      </c>
      <c r="R12" s="115">
        <v>667</v>
      </c>
      <c r="S12" s="116">
        <v>96316685.909999996</v>
      </c>
      <c r="T12" s="115">
        <v>903</v>
      </c>
      <c r="U12" s="116">
        <v>146510060.36000001</v>
      </c>
      <c r="V12" s="115">
        <v>1184</v>
      </c>
      <c r="W12" s="116">
        <v>198752447.22</v>
      </c>
      <c r="X12" s="115">
        <v>1335</v>
      </c>
      <c r="Y12" s="116">
        <v>225560950.33000001</v>
      </c>
      <c r="Z12" s="115">
        <v>1006</v>
      </c>
      <c r="AA12" s="116">
        <v>185135997.49000001</v>
      </c>
      <c r="AB12" s="115">
        <v>112</v>
      </c>
      <c r="AC12" s="116">
        <v>26644364.789999999</v>
      </c>
      <c r="AD12" s="115">
        <v>31</v>
      </c>
      <c r="AE12" s="116">
        <v>9015158.3200000003</v>
      </c>
      <c r="AF12" s="115">
        <v>10</v>
      </c>
      <c r="AG12" s="116">
        <v>2751378.74</v>
      </c>
    </row>
    <row r="13" spans="1:33" s="5" customFormat="1">
      <c r="A13" s="17" t="s">
        <v>64</v>
      </c>
      <c r="B13" s="115">
        <v>5831</v>
      </c>
      <c r="C13" s="115">
        <v>9302</v>
      </c>
      <c r="D13" s="116">
        <v>846963045.79999995</v>
      </c>
      <c r="E13" s="116">
        <v>86.43</v>
      </c>
      <c r="F13" s="116">
        <v>55.5</v>
      </c>
      <c r="G13" s="116">
        <v>251</v>
      </c>
      <c r="H13" s="116">
        <v>39</v>
      </c>
      <c r="I13" s="116">
        <v>0.97</v>
      </c>
      <c r="J13" s="116">
        <v>1.25</v>
      </c>
      <c r="K13" s="114"/>
      <c r="L13" s="115">
        <v>457</v>
      </c>
      <c r="M13" s="116">
        <v>8041448.9199999999</v>
      </c>
      <c r="N13" s="115">
        <v>308</v>
      </c>
      <c r="O13" s="116">
        <v>17378206.629999999</v>
      </c>
      <c r="P13" s="115">
        <v>450</v>
      </c>
      <c r="Q13" s="116">
        <v>47975853.43</v>
      </c>
      <c r="R13" s="115">
        <v>638</v>
      </c>
      <c r="S13" s="116">
        <v>82734088.140000001</v>
      </c>
      <c r="T13" s="115">
        <v>866</v>
      </c>
      <c r="U13" s="116">
        <v>133188403.36</v>
      </c>
      <c r="V13" s="115">
        <v>1085</v>
      </c>
      <c r="W13" s="116">
        <v>186598440.58000001</v>
      </c>
      <c r="X13" s="115">
        <v>1222</v>
      </c>
      <c r="Y13" s="116">
        <v>216829910.34999999</v>
      </c>
      <c r="Z13" s="115">
        <v>671</v>
      </c>
      <c r="AA13" s="116">
        <v>126934985.95999999</v>
      </c>
      <c r="AB13" s="115">
        <v>109</v>
      </c>
      <c r="AC13" s="116">
        <v>21344345.510000002</v>
      </c>
      <c r="AD13" s="115">
        <v>15</v>
      </c>
      <c r="AE13" s="116">
        <v>3342632.09</v>
      </c>
      <c r="AF13" s="115">
        <v>10</v>
      </c>
      <c r="AG13" s="116">
        <v>2594730.83</v>
      </c>
    </row>
    <row r="14" spans="1:33" s="5" customFormat="1">
      <c r="A14" s="17" t="s">
        <v>65</v>
      </c>
      <c r="B14" s="115">
        <v>5810</v>
      </c>
      <c r="C14" s="115">
        <v>9252</v>
      </c>
      <c r="D14" s="116">
        <v>802502022.60000002</v>
      </c>
      <c r="E14" s="116">
        <v>83.45</v>
      </c>
      <c r="F14" s="116">
        <v>53.9</v>
      </c>
      <c r="G14" s="116">
        <v>240</v>
      </c>
      <c r="H14" s="116">
        <v>44</v>
      </c>
      <c r="I14" s="116">
        <v>1.02</v>
      </c>
      <c r="J14" s="116">
        <v>1.23</v>
      </c>
      <c r="K14" s="114"/>
      <c r="L14" s="115">
        <v>540</v>
      </c>
      <c r="M14" s="116">
        <v>8720917.6799999997</v>
      </c>
      <c r="N14" s="115">
        <v>303</v>
      </c>
      <c r="O14" s="116">
        <v>18574955.739999998</v>
      </c>
      <c r="P14" s="115">
        <v>487</v>
      </c>
      <c r="Q14" s="116">
        <v>56324561.979999997</v>
      </c>
      <c r="R14" s="115">
        <v>710</v>
      </c>
      <c r="S14" s="116">
        <v>89326951.510000005</v>
      </c>
      <c r="T14" s="115">
        <v>876</v>
      </c>
      <c r="U14" s="116">
        <v>145437354.19999999</v>
      </c>
      <c r="V14" s="115">
        <v>1098</v>
      </c>
      <c r="W14" s="116">
        <v>164339481.33000001</v>
      </c>
      <c r="X14" s="115">
        <v>1240</v>
      </c>
      <c r="Y14" s="116">
        <v>210877461.27000001</v>
      </c>
      <c r="Z14" s="115">
        <v>463</v>
      </c>
      <c r="AA14" s="116">
        <v>83378065.930000007</v>
      </c>
      <c r="AB14" s="115">
        <v>74</v>
      </c>
      <c r="AC14" s="116">
        <v>18798821.890000001</v>
      </c>
      <c r="AD14" s="115">
        <v>7</v>
      </c>
      <c r="AE14" s="116">
        <v>2845714.97</v>
      </c>
      <c r="AF14" s="115">
        <v>12</v>
      </c>
      <c r="AG14" s="116">
        <v>3877736.1</v>
      </c>
    </row>
    <row r="15" spans="1:33" s="5" customFormat="1">
      <c r="A15" s="17" t="s">
        <v>66</v>
      </c>
      <c r="B15" s="115">
        <v>5847</v>
      </c>
      <c r="C15" s="115">
        <v>9244</v>
      </c>
      <c r="D15" s="116">
        <v>721884154.40999997</v>
      </c>
      <c r="E15" s="116">
        <v>81.28</v>
      </c>
      <c r="F15" s="116">
        <v>53.88</v>
      </c>
      <c r="G15" s="116">
        <v>242</v>
      </c>
      <c r="H15" s="116">
        <v>51</v>
      </c>
      <c r="I15" s="116">
        <v>1.0900000000000001</v>
      </c>
      <c r="J15" s="116">
        <v>1.1499999999999999</v>
      </c>
      <c r="K15" s="114"/>
      <c r="L15" s="115">
        <v>494</v>
      </c>
      <c r="M15" s="116">
        <v>8878376.1500000004</v>
      </c>
      <c r="N15" s="115">
        <v>346</v>
      </c>
      <c r="O15" s="116">
        <v>19304356.760000002</v>
      </c>
      <c r="P15" s="115">
        <v>529</v>
      </c>
      <c r="Q15" s="116">
        <v>46799110.18</v>
      </c>
      <c r="R15" s="115">
        <v>690</v>
      </c>
      <c r="S15" s="116">
        <v>80241084.569999993</v>
      </c>
      <c r="T15" s="115">
        <v>992</v>
      </c>
      <c r="U15" s="116">
        <v>132613678.76000001</v>
      </c>
      <c r="V15" s="115">
        <v>1094</v>
      </c>
      <c r="W15" s="116">
        <v>159448050.53999999</v>
      </c>
      <c r="X15" s="115">
        <v>1288</v>
      </c>
      <c r="Y15" s="116">
        <v>198048914.93000001</v>
      </c>
      <c r="Z15" s="115">
        <v>287</v>
      </c>
      <c r="AA15" s="116">
        <v>50965038.960000001</v>
      </c>
      <c r="AB15" s="115">
        <v>105</v>
      </c>
      <c r="AC15" s="116">
        <v>20712563.390000001</v>
      </c>
      <c r="AD15" s="115">
        <v>8</v>
      </c>
      <c r="AE15" s="116">
        <v>974334.35</v>
      </c>
      <c r="AF15" s="115">
        <v>14</v>
      </c>
      <c r="AG15" s="116">
        <v>3898645.82</v>
      </c>
    </row>
    <row r="16" spans="1:33" s="5" customFormat="1">
      <c r="A16" s="17" t="s">
        <v>67</v>
      </c>
      <c r="B16" s="115">
        <v>5389</v>
      </c>
      <c r="C16" s="115">
        <v>8537</v>
      </c>
      <c r="D16" s="116">
        <v>651055142.66999996</v>
      </c>
      <c r="E16" s="116">
        <v>79.55</v>
      </c>
      <c r="F16" s="116">
        <v>53.29</v>
      </c>
      <c r="G16" s="116">
        <v>241</v>
      </c>
      <c r="H16" s="116">
        <v>56</v>
      </c>
      <c r="I16" s="116">
        <v>1.17</v>
      </c>
      <c r="J16" s="116">
        <v>1.04</v>
      </c>
      <c r="K16" s="114"/>
      <c r="L16" s="115">
        <v>453</v>
      </c>
      <c r="M16" s="116">
        <v>6002373.4500000002</v>
      </c>
      <c r="N16" s="115">
        <v>333</v>
      </c>
      <c r="O16" s="116">
        <v>19031465.370000001</v>
      </c>
      <c r="P16" s="115">
        <v>498</v>
      </c>
      <c r="Q16" s="116">
        <v>40032849.399999999</v>
      </c>
      <c r="R16" s="115">
        <v>717</v>
      </c>
      <c r="S16" s="116">
        <v>78123805.489999995</v>
      </c>
      <c r="T16" s="115">
        <v>957</v>
      </c>
      <c r="U16" s="116">
        <v>125265178.62</v>
      </c>
      <c r="V16" s="115">
        <v>1024</v>
      </c>
      <c r="W16" s="116">
        <v>147285239.94999999</v>
      </c>
      <c r="X16" s="115">
        <v>1065</v>
      </c>
      <c r="Y16" s="116">
        <v>167439424.80000001</v>
      </c>
      <c r="Z16" s="115">
        <v>230</v>
      </c>
      <c r="AA16" s="116">
        <v>43777836.420000002</v>
      </c>
      <c r="AB16" s="115">
        <v>94</v>
      </c>
      <c r="AC16" s="116">
        <v>16971320.530000001</v>
      </c>
      <c r="AD16" s="115">
        <v>5</v>
      </c>
      <c r="AE16" s="116">
        <v>1660289.53</v>
      </c>
      <c r="AF16" s="115">
        <v>13</v>
      </c>
      <c r="AG16" s="116">
        <v>5465359.1100000003</v>
      </c>
    </row>
    <row r="17" spans="1:33" s="5" customFormat="1">
      <c r="A17" s="17" t="s">
        <v>68</v>
      </c>
      <c r="B17" s="115">
        <v>4855</v>
      </c>
      <c r="C17" s="115">
        <v>7847</v>
      </c>
      <c r="D17" s="116">
        <v>579974459.64999998</v>
      </c>
      <c r="E17" s="116">
        <v>77.92</v>
      </c>
      <c r="F17" s="116">
        <v>53.19</v>
      </c>
      <c r="G17" s="116">
        <v>237</v>
      </c>
      <c r="H17" s="116">
        <v>63</v>
      </c>
      <c r="I17" s="116">
        <v>1.36</v>
      </c>
      <c r="J17" s="116">
        <v>1.22</v>
      </c>
      <c r="K17" s="114"/>
      <c r="L17" s="115">
        <v>439</v>
      </c>
      <c r="M17" s="116">
        <v>6151859.7300000004</v>
      </c>
      <c r="N17" s="115">
        <v>339</v>
      </c>
      <c r="O17" s="116">
        <v>18920533.300000001</v>
      </c>
      <c r="P17" s="115">
        <v>469</v>
      </c>
      <c r="Q17" s="116">
        <v>37298651.859999999</v>
      </c>
      <c r="R17" s="115">
        <v>665</v>
      </c>
      <c r="S17" s="116">
        <v>80477977.560000002</v>
      </c>
      <c r="T17" s="115">
        <v>835</v>
      </c>
      <c r="U17" s="116">
        <v>104900574.06</v>
      </c>
      <c r="V17" s="115">
        <v>867</v>
      </c>
      <c r="W17" s="116">
        <v>121494629.68000001</v>
      </c>
      <c r="X17" s="115">
        <v>962</v>
      </c>
      <c r="Y17" s="116">
        <v>155281336.41999999</v>
      </c>
      <c r="Z17" s="115">
        <v>200</v>
      </c>
      <c r="AA17" s="116">
        <v>38960130.770000003</v>
      </c>
      <c r="AB17" s="115">
        <v>64</v>
      </c>
      <c r="AC17" s="116">
        <v>10151646.4</v>
      </c>
      <c r="AD17" s="115">
        <v>6</v>
      </c>
      <c r="AE17" s="116">
        <v>1961278.99</v>
      </c>
      <c r="AF17" s="115">
        <v>9</v>
      </c>
      <c r="AG17" s="116">
        <v>4375840.88</v>
      </c>
    </row>
    <row r="18" spans="1:33" s="5" customFormat="1">
      <c r="A18" s="17" t="s">
        <v>69</v>
      </c>
      <c r="B18" s="115">
        <v>4818</v>
      </c>
      <c r="C18" s="115">
        <v>7744</v>
      </c>
      <c r="D18" s="116">
        <v>515338121.92000002</v>
      </c>
      <c r="E18" s="116">
        <v>77.13</v>
      </c>
      <c r="F18" s="116">
        <v>50.64</v>
      </c>
      <c r="G18" s="116">
        <v>231</v>
      </c>
      <c r="H18" s="116">
        <v>69</v>
      </c>
      <c r="I18" s="116">
        <v>1.63</v>
      </c>
      <c r="J18" s="116">
        <v>1.4</v>
      </c>
      <c r="K18" s="114"/>
      <c r="L18" s="115">
        <v>430</v>
      </c>
      <c r="M18" s="116">
        <v>6784394.8799999999</v>
      </c>
      <c r="N18" s="115">
        <v>393</v>
      </c>
      <c r="O18" s="116">
        <v>20380469.82</v>
      </c>
      <c r="P18" s="115">
        <v>544</v>
      </c>
      <c r="Q18" s="116">
        <v>41505016.57</v>
      </c>
      <c r="R18" s="115">
        <v>704</v>
      </c>
      <c r="S18" s="116">
        <v>80792393.819999993</v>
      </c>
      <c r="T18" s="115">
        <v>842</v>
      </c>
      <c r="U18" s="116">
        <v>98543407.739999995</v>
      </c>
      <c r="V18" s="115">
        <v>893</v>
      </c>
      <c r="W18" s="116">
        <v>109843326.28</v>
      </c>
      <c r="X18" s="115">
        <v>817</v>
      </c>
      <c r="Y18" s="116">
        <v>124045041.59999999</v>
      </c>
      <c r="Z18" s="115">
        <v>139</v>
      </c>
      <c r="AA18" s="116">
        <v>22758526.850000001</v>
      </c>
      <c r="AB18" s="115">
        <v>41</v>
      </c>
      <c r="AC18" s="116">
        <v>7173741.3600000003</v>
      </c>
      <c r="AD18" s="115">
        <v>3</v>
      </c>
      <c r="AE18" s="116">
        <v>290509.53000000003</v>
      </c>
      <c r="AF18" s="115">
        <v>12</v>
      </c>
      <c r="AG18" s="116">
        <v>3221293.47</v>
      </c>
    </row>
    <row r="19" spans="1:33" s="5" customFormat="1">
      <c r="A19" s="17" t="s">
        <v>70</v>
      </c>
      <c r="B19" s="115">
        <v>3354</v>
      </c>
      <c r="C19" s="115">
        <v>5506</v>
      </c>
      <c r="D19" s="116">
        <v>338860666.43000001</v>
      </c>
      <c r="E19" s="116">
        <v>74.790000000000006</v>
      </c>
      <c r="F19" s="116">
        <v>49.83</v>
      </c>
      <c r="G19" s="116">
        <v>229</v>
      </c>
      <c r="H19" s="116">
        <v>75</v>
      </c>
      <c r="I19" s="116">
        <v>1.83</v>
      </c>
      <c r="J19" s="116">
        <v>1.71</v>
      </c>
      <c r="K19" s="114"/>
      <c r="L19" s="115">
        <v>371</v>
      </c>
      <c r="M19" s="116">
        <v>5564343.7199999997</v>
      </c>
      <c r="N19" s="115">
        <v>285</v>
      </c>
      <c r="O19" s="116">
        <v>15077839.539999999</v>
      </c>
      <c r="P19" s="115">
        <v>408</v>
      </c>
      <c r="Q19" s="116">
        <v>28659723.82</v>
      </c>
      <c r="R19" s="115">
        <v>520</v>
      </c>
      <c r="S19" s="116">
        <v>52031126.460000001</v>
      </c>
      <c r="T19" s="115">
        <v>581</v>
      </c>
      <c r="U19" s="116">
        <v>69593510.409999996</v>
      </c>
      <c r="V19" s="115">
        <v>585</v>
      </c>
      <c r="W19" s="116">
        <v>76301879.069999993</v>
      </c>
      <c r="X19" s="115">
        <v>493</v>
      </c>
      <c r="Y19" s="116">
        <v>74249243.659999996</v>
      </c>
      <c r="Z19" s="115">
        <v>78</v>
      </c>
      <c r="AA19" s="116">
        <v>11208632.789999999</v>
      </c>
      <c r="AB19" s="115">
        <v>16</v>
      </c>
      <c r="AC19" s="116">
        <v>2416865.84</v>
      </c>
      <c r="AD19" s="115">
        <v>3</v>
      </c>
      <c r="AE19" s="116">
        <v>433300.8</v>
      </c>
      <c r="AF19" s="115">
        <v>14</v>
      </c>
      <c r="AG19" s="116">
        <v>3324200.32</v>
      </c>
    </row>
    <row r="20" spans="1:33" s="5" customFormat="1">
      <c r="A20" s="17" t="s">
        <v>71</v>
      </c>
      <c r="B20" s="115">
        <v>2242</v>
      </c>
      <c r="C20" s="115">
        <v>3737</v>
      </c>
      <c r="D20" s="116">
        <v>230000193.91999999</v>
      </c>
      <c r="E20" s="116">
        <v>74.19</v>
      </c>
      <c r="F20" s="116">
        <v>48.17</v>
      </c>
      <c r="G20" s="116">
        <v>220</v>
      </c>
      <c r="H20" s="116">
        <v>80</v>
      </c>
      <c r="I20" s="116">
        <v>1.92</v>
      </c>
      <c r="J20" s="116">
        <v>1.71</v>
      </c>
      <c r="K20" s="114"/>
      <c r="L20" s="115">
        <v>340</v>
      </c>
      <c r="M20" s="116">
        <v>5080084.04</v>
      </c>
      <c r="N20" s="115">
        <v>239</v>
      </c>
      <c r="O20" s="116">
        <v>11518414.310000001</v>
      </c>
      <c r="P20" s="115">
        <v>261</v>
      </c>
      <c r="Q20" s="116">
        <v>20341383.34</v>
      </c>
      <c r="R20" s="115">
        <v>316</v>
      </c>
      <c r="S20" s="116">
        <v>35531973.789999999</v>
      </c>
      <c r="T20" s="115">
        <v>382</v>
      </c>
      <c r="U20" s="116">
        <v>45811839.380000003</v>
      </c>
      <c r="V20" s="115">
        <v>345</v>
      </c>
      <c r="W20" s="116">
        <v>55383236.270000003</v>
      </c>
      <c r="X20" s="115">
        <v>291</v>
      </c>
      <c r="Y20" s="116">
        <v>43841586.789999999</v>
      </c>
      <c r="Z20" s="115">
        <v>49</v>
      </c>
      <c r="AA20" s="116">
        <v>7814972.4900000002</v>
      </c>
      <c r="AB20" s="115">
        <v>9</v>
      </c>
      <c r="AC20" s="116">
        <v>1070037.6000000001</v>
      </c>
      <c r="AD20" s="115">
        <v>3</v>
      </c>
      <c r="AE20" s="116">
        <v>1178909.68</v>
      </c>
      <c r="AF20" s="115">
        <v>7</v>
      </c>
      <c r="AG20" s="116">
        <v>2427756.23</v>
      </c>
    </row>
    <row r="21" spans="1:33" s="5" customFormat="1">
      <c r="A21" s="17" t="s">
        <v>72</v>
      </c>
      <c r="B21" s="115">
        <v>1037</v>
      </c>
      <c r="C21" s="115">
        <v>1663</v>
      </c>
      <c r="D21" s="116">
        <v>74474741.099999994</v>
      </c>
      <c r="E21" s="116">
        <v>72.709999999999994</v>
      </c>
      <c r="F21" s="116">
        <v>45.29</v>
      </c>
      <c r="G21" s="116">
        <v>208</v>
      </c>
      <c r="H21" s="116">
        <v>87</v>
      </c>
      <c r="I21" s="116">
        <v>2.42</v>
      </c>
      <c r="J21" s="116">
        <v>2.2799999999999998</v>
      </c>
      <c r="K21" s="114"/>
      <c r="L21" s="115">
        <v>262</v>
      </c>
      <c r="M21" s="116">
        <v>2339430.8199999998</v>
      </c>
      <c r="N21" s="115">
        <v>120</v>
      </c>
      <c r="O21" s="116">
        <v>5881973</v>
      </c>
      <c r="P21" s="115">
        <v>122</v>
      </c>
      <c r="Q21" s="116">
        <v>9967354.1600000001</v>
      </c>
      <c r="R21" s="115">
        <v>141</v>
      </c>
      <c r="S21" s="116">
        <v>12075492.59</v>
      </c>
      <c r="T21" s="115">
        <v>115</v>
      </c>
      <c r="U21" s="116">
        <v>11168550.880000001</v>
      </c>
      <c r="V21" s="115">
        <v>118</v>
      </c>
      <c r="W21" s="116">
        <v>15069556.16</v>
      </c>
      <c r="X21" s="115">
        <v>109</v>
      </c>
      <c r="Y21" s="116">
        <v>12571285.869999999</v>
      </c>
      <c r="Z21" s="115">
        <v>38</v>
      </c>
      <c r="AA21" s="116">
        <v>4096627.47</v>
      </c>
      <c r="AB21" s="115">
        <v>7</v>
      </c>
      <c r="AC21" s="116">
        <v>1132330.83</v>
      </c>
      <c r="AD21" s="115">
        <v>2</v>
      </c>
      <c r="AE21" s="116">
        <v>57096.08</v>
      </c>
      <c r="AF21" s="115">
        <v>3</v>
      </c>
      <c r="AG21" s="116">
        <v>115043.24</v>
      </c>
    </row>
    <row r="22" spans="1:33" s="5" customFormat="1">
      <c r="A22" s="17" t="s">
        <v>73</v>
      </c>
      <c r="B22" s="115">
        <v>1203</v>
      </c>
      <c r="C22" s="115">
        <v>1982</v>
      </c>
      <c r="D22" s="116">
        <v>88684162.049999997</v>
      </c>
      <c r="E22" s="116">
        <v>75.11</v>
      </c>
      <c r="F22" s="116">
        <v>48.83</v>
      </c>
      <c r="G22" s="116">
        <v>243</v>
      </c>
      <c r="H22" s="116">
        <v>93</v>
      </c>
      <c r="I22" s="116">
        <v>2.2000000000000002</v>
      </c>
      <c r="J22" s="116">
        <v>2.02</v>
      </c>
      <c r="K22" s="114"/>
      <c r="L22" s="115">
        <v>310</v>
      </c>
      <c r="M22" s="116">
        <v>2787682.01</v>
      </c>
      <c r="N22" s="115">
        <v>122</v>
      </c>
      <c r="O22" s="116">
        <v>5729843.6200000001</v>
      </c>
      <c r="P22" s="115">
        <v>126</v>
      </c>
      <c r="Q22" s="116">
        <v>7611260.9900000002</v>
      </c>
      <c r="R22" s="115">
        <v>145</v>
      </c>
      <c r="S22" s="116">
        <v>13087219.279999999</v>
      </c>
      <c r="T22" s="115">
        <v>144</v>
      </c>
      <c r="U22" s="116">
        <v>16423483.92</v>
      </c>
      <c r="V22" s="115">
        <v>130</v>
      </c>
      <c r="W22" s="116">
        <v>13846003.93</v>
      </c>
      <c r="X22" s="115">
        <v>133</v>
      </c>
      <c r="Y22" s="116">
        <v>16946644.379999999</v>
      </c>
      <c r="Z22" s="115">
        <v>72</v>
      </c>
      <c r="AA22" s="116">
        <v>9787559.2200000007</v>
      </c>
      <c r="AB22" s="115">
        <v>17</v>
      </c>
      <c r="AC22" s="116">
        <v>2235772.5</v>
      </c>
      <c r="AD22" s="115">
        <v>3</v>
      </c>
      <c r="AE22" s="116">
        <v>197856.98</v>
      </c>
      <c r="AF22" s="115">
        <v>1</v>
      </c>
      <c r="AG22" s="116">
        <v>30835.22</v>
      </c>
    </row>
    <row r="23" spans="1:33" s="5" customFormat="1">
      <c r="A23" s="17" t="s">
        <v>74</v>
      </c>
      <c r="B23" s="115">
        <v>111000</v>
      </c>
      <c r="C23" s="115">
        <v>183797</v>
      </c>
      <c r="D23" s="116">
        <v>9546097763.2700005</v>
      </c>
      <c r="E23" s="116">
        <v>62.78</v>
      </c>
      <c r="F23" s="116">
        <v>40.46</v>
      </c>
      <c r="G23" s="116">
        <v>201</v>
      </c>
      <c r="H23" s="116">
        <v>159</v>
      </c>
      <c r="I23" s="116">
        <v>0.72</v>
      </c>
      <c r="J23" s="116">
        <v>0.48</v>
      </c>
      <c r="K23" s="114"/>
      <c r="L23" s="115">
        <v>20837</v>
      </c>
      <c r="M23" s="116">
        <v>354340457.43000001</v>
      </c>
      <c r="N23" s="115">
        <v>20201</v>
      </c>
      <c r="O23" s="116">
        <v>978341478.09000003</v>
      </c>
      <c r="P23" s="115">
        <v>20059</v>
      </c>
      <c r="Q23" s="116">
        <v>1575741051.51</v>
      </c>
      <c r="R23" s="115">
        <v>19119</v>
      </c>
      <c r="S23" s="116">
        <v>2056716680.8099999</v>
      </c>
      <c r="T23" s="115">
        <v>15689</v>
      </c>
      <c r="U23" s="116">
        <v>2104018069.2</v>
      </c>
      <c r="V23" s="115">
        <v>10558</v>
      </c>
      <c r="W23" s="116">
        <v>1701374040.29</v>
      </c>
      <c r="X23" s="115">
        <v>3094</v>
      </c>
      <c r="Y23" s="116">
        <v>532315044.63999999</v>
      </c>
      <c r="Z23" s="115">
        <v>801</v>
      </c>
      <c r="AA23" s="116">
        <v>145335559.02000001</v>
      </c>
      <c r="AB23" s="115">
        <v>192</v>
      </c>
      <c r="AC23" s="116">
        <v>36701312.369999997</v>
      </c>
      <c r="AD23" s="115">
        <v>95</v>
      </c>
      <c r="AE23" s="116">
        <v>17750627.510000002</v>
      </c>
      <c r="AF23" s="115">
        <v>355</v>
      </c>
      <c r="AG23" s="116">
        <v>43463442.399999999</v>
      </c>
    </row>
    <row r="24" spans="1:33" s="6" customFormat="1">
      <c r="A24" s="18">
        <v>0</v>
      </c>
      <c r="B24" s="117">
        <v>196756</v>
      </c>
      <c r="C24" s="117">
        <v>319909</v>
      </c>
      <c r="D24" s="118">
        <v>21617634586.09</v>
      </c>
      <c r="E24" s="118">
        <v>77.069999999999993</v>
      </c>
      <c r="F24" s="118">
        <v>50.03</v>
      </c>
      <c r="G24" s="118">
        <v>234</v>
      </c>
      <c r="H24" s="118">
        <v>51.33</v>
      </c>
      <c r="I24" s="118">
        <v>0.83</v>
      </c>
      <c r="J24" s="118">
        <v>0.98</v>
      </c>
      <c r="K24" s="119"/>
      <c r="L24" s="117">
        <v>28168</v>
      </c>
      <c r="M24" s="118">
        <v>464809187.33999997</v>
      </c>
      <c r="N24" s="117">
        <v>24620</v>
      </c>
      <c r="O24" s="118">
        <v>1255498968.5999999</v>
      </c>
      <c r="P24" s="117">
        <v>26466</v>
      </c>
      <c r="Q24" s="118">
        <v>2193944666.4299998</v>
      </c>
      <c r="R24" s="117">
        <v>28164</v>
      </c>
      <c r="S24" s="118">
        <v>3168981990.9400001</v>
      </c>
      <c r="T24" s="117">
        <v>28073</v>
      </c>
      <c r="U24" s="118">
        <v>3921398241.2399998</v>
      </c>
      <c r="V24" s="117">
        <v>25516</v>
      </c>
      <c r="W24" s="118">
        <v>4092498601.23</v>
      </c>
      <c r="X24" s="117">
        <v>19932</v>
      </c>
      <c r="Y24" s="118">
        <v>3386277980.8299999</v>
      </c>
      <c r="Z24" s="117">
        <v>13099</v>
      </c>
      <c r="AA24" s="118">
        <v>2504172039.1799998</v>
      </c>
      <c r="AB24" s="117">
        <v>1662</v>
      </c>
      <c r="AC24" s="118">
        <v>400474717.24000001</v>
      </c>
      <c r="AD24" s="117">
        <v>471</v>
      </c>
      <c r="AE24" s="118">
        <v>104529488.02</v>
      </c>
      <c r="AF24" s="117">
        <v>585</v>
      </c>
      <c r="AG24" s="118">
        <v>125048705.04000001</v>
      </c>
    </row>
    <row r="25" spans="1:33">
      <c r="A25" s="1"/>
    </row>
    <row r="26" spans="1:33">
      <c r="A26" s="3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B26"/>
  <sheetViews>
    <sheetView showGridLines="0" topLeftCell="A13" workbookViewId="0">
      <selection activeCell="B6" sqref="B6:AG24"/>
    </sheetView>
  </sheetViews>
  <sheetFormatPr defaultColWidth="11.453125" defaultRowHeight="14.5"/>
  <cols>
    <col min="1" max="1" width="31.453125" style="7" customWidth="1"/>
    <col min="2" max="3" width="21.453125" style="4" customWidth="1"/>
    <col min="4" max="4" width="19.26953125" style="4" bestFit="1" customWidth="1"/>
    <col min="5" max="5" width="17.1796875" style="4" customWidth="1"/>
    <col min="6" max="6" width="7.1796875" style="4" customWidth="1"/>
    <col min="7" max="7" width="30" style="4" customWidth="1"/>
    <col min="8" max="8" width="25.7265625" style="4" customWidth="1"/>
    <col min="9" max="9" width="17.1796875" style="4" customWidth="1"/>
    <col min="10" max="10" width="21.453125" style="4" customWidth="1"/>
    <col min="11" max="11" width="34.26953125" style="4" customWidth="1"/>
    <col min="12" max="12" width="40" style="4" customWidth="1"/>
    <col min="13" max="13" width="38.54296875" style="4" customWidth="1"/>
    <col min="14" max="14" width="44.26953125" style="4" customWidth="1"/>
    <col min="15" max="15" width="38.54296875" style="4" customWidth="1"/>
    <col min="16" max="16" width="44.26953125" style="4" customWidth="1"/>
    <col min="17" max="17" width="38.54296875" style="4" customWidth="1"/>
    <col min="18" max="18" width="44.26953125" style="4" customWidth="1"/>
    <col min="19" max="19" width="38.54296875" style="4" customWidth="1"/>
    <col min="20" max="20" width="44.26953125" style="4" customWidth="1"/>
    <col min="21" max="21" width="38.54296875" style="4" customWidth="1"/>
    <col min="22" max="22" width="44.26953125" style="4" customWidth="1"/>
    <col min="23" max="23" width="40" style="4" customWidth="1"/>
    <col min="24" max="24" width="45.7265625" style="4" customWidth="1"/>
    <col min="25" max="25" width="34.26953125" style="4" customWidth="1"/>
    <col min="26" max="26" width="40" style="4" customWidth="1"/>
    <col min="27" max="27" width="10.1796875" bestFit="1" customWidth="1"/>
    <col min="28" max="28" width="21.7265625" bestFit="1" customWidth="1"/>
    <col min="29" max="29" width="10.1796875" bestFit="1" customWidth="1"/>
    <col min="30" max="30" width="21.7265625" bestFit="1" customWidth="1"/>
    <col min="31" max="31" width="10.1796875" bestFit="1" customWidth="1"/>
    <col min="32" max="32" width="21.7265625" bestFit="1" customWidth="1"/>
    <col min="33" max="106" width="11.453125" style="27"/>
  </cols>
  <sheetData>
    <row r="1" spans="1:106">
      <c r="A1" s="15" t="s">
        <v>80</v>
      </c>
    </row>
    <row r="2" spans="1:106">
      <c r="A2" s="16" t="str">
        <f>+'LTV cover pool'!A2</f>
        <v>September 2020</v>
      </c>
    </row>
    <row r="3" spans="1:106">
      <c r="A3" s="15" t="s">
        <v>81</v>
      </c>
    </row>
    <row r="4" spans="1:106">
      <c r="A4" s="1"/>
      <c r="K4" s="24" t="s">
        <v>118</v>
      </c>
      <c r="L4" s="24" t="s">
        <v>118</v>
      </c>
      <c r="M4" s="24" t="s">
        <v>119</v>
      </c>
      <c r="N4" s="24" t="s">
        <v>119</v>
      </c>
      <c r="O4" s="24" t="s">
        <v>120</v>
      </c>
      <c r="P4" s="24" t="s">
        <v>120</v>
      </c>
      <c r="Q4" s="24" t="s">
        <v>121</v>
      </c>
      <c r="R4" s="24" t="s">
        <v>121</v>
      </c>
      <c r="S4" s="24" t="s">
        <v>122</v>
      </c>
      <c r="T4" s="24" t="s">
        <v>122</v>
      </c>
      <c r="U4" s="24" t="s">
        <v>123</v>
      </c>
      <c r="V4" s="24" t="s">
        <v>123</v>
      </c>
      <c r="W4" s="24" t="s">
        <v>124</v>
      </c>
      <c r="X4" s="24" t="s">
        <v>124</v>
      </c>
      <c r="Y4" s="24" t="s">
        <v>125</v>
      </c>
      <c r="Z4" s="24" t="s">
        <v>125</v>
      </c>
      <c r="AA4" s="24" t="s">
        <v>126</v>
      </c>
      <c r="AB4" s="24" t="s">
        <v>126</v>
      </c>
      <c r="AC4" s="24" t="s">
        <v>127</v>
      </c>
      <c r="AD4" s="24" t="s">
        <v>127</v>
      </c>
      <c r="AE4" s="24" t="s">
        <v>128</v>
      </c>
      <c r="AF4" s="25" t="s">
        <v>128</v>
      </c>
    </row>
    <row r="5" spans="1:106" ht="42.75" customHeight="1">
      <c r="A5" s="20" t="s">
        <v>96</v>
      </c>
      <c r="B5" s="20" t="s">
        <v>89</v>
      </c>
      <c r="C5" s="20" t="s">
        <v>90</v>
      </c>
      <c r="D5" s="20" t="s">
        <v>82</v>
      </c>
      <c r="E5" s="20" t="s">
        <v>91</v>
      </c>
      <c r="F5" s="20" t="s">
        <v>0</v>
      </c>
      <c r="G5" s="20" t="s">
        <v>130</v>
      </c>
      <c r="H5" s="20" t="s">
        <v>84</v>
      </c>
      <c r="I5" s="20" t="s">
        <v>85</v>
      </c>
      <c r="J5" s="20" t="s">
        <v>86</v>
      </c>
      <c r="K5" s="24" t="s">
        <v>89</v>
      </c>
      <c r="L5" s="24" t="s">
        <v>129</v>
      </c>
      <c r="M5" s="24" t="s">
        <v>89</v>
      </c>
      <c r="N5" s="24" t="s">
        <v>129</v>
      </c>
      <c r="O5" s="24" t="s">
        <v>89</v>
      </c>
      <c r="P5" s="24" t="s">
        <v>129</v>
      </c>
      <c r="Q5" s="24" t="s">
        <v>89</v>
      </c>
      <c r="R5" s="24" t="s">
        <v>129</v>
      </c>
      <c r="S5" s="24" t="s">
        <v>89</v>
      </c>
      <c r="T5" s="24" t="s">
        <v>129</v>
      </c>
      <c r="U5" s="24" t="s">
        <v>89</v>
      </c>
      <c r="V5" s="24" t="s">
        <v>129</v>
      </c>
      <c r="W5" s="24" t="s">
        <v>89</v>
      </c>
      <c r="X5" s="24" t="s">
        <v>129</v>
      </c>
      <c r="Y5" s="24" t="s">
        <v>89</v>
      </c>
      <c r="Z5" s="24" t="s">
        <v>129</v>
      </c>
      <c r="AA5" s="24" t="s">
        <v>89</v>
      </c>
      <c r="AB5" s="24" t="s">
        <v>129</v>
      </c>
      <c r="AC5" s="24" t="s">
        <v>89</v>
      </c>
      <c r="AD5" s="24" t="s">
        <v>129</v>
      </c>
      <c r="AE5" s="24" t="s">
        <v>89</v>
      </c>
      <c r="AF5" s="24" t="s">
        <v>129</v>
      </c>
    </row>
    <row r="6" spans="1:106" s="5" customFormat="1">
      <c r="A6" s="17" t="s">
        <v>58</v>
      </c>
      <c r="B6" s="121">
        <v>223</v>
      </c>
      <c r="C6" s="121">
        <v>259</v>
      </c>
      <c r="D6" s="122">
        <v>103462915.92</v>
      </c>
      <c r="E6" s="122">
        <v>93.05</v>
      </c>
      <c r="F6" s="122">
        <v>48.62</v>
      </c>
      <c r="G6" s="122">
        <v>179</v>
      </c>
      <c r="H6" s="122">
        <v>1</v>
      </c>
      <c r="I6" s="122">
        <v>1.03</v>
      </c>
      <c r="J6" s="122">
        <v>1.64</v>
      </c>
      <c r="K6" s="120"/>
      <c r="L6" s="121">
        <v>37</v>
      </c>
      <c r="M6" s="122">
        <v>6609118.8799999999</v>
      </c>
      <c r="N6" s="121">
        <v>18</v>
      </c>
      <c r="O6" s="122">
        <v>8977081.9199999999</v>
      </c>
      <c r="P6" s="121">
        <v>20</v>
      </c>
      <c r="Q6" s="122">
        <v>17085491.469999999</v>
      </c>
      <c r="R6" s="121">
        <v>20</v>
      </c>
      <c r="S6" s="122">
        <v>9423194.7599999998</v>
      </c>
      <c r="T6" s="121">
        <v>36</v>
      </c>
      <c r="U6" s="122">
        <v>22303722.699999999</v>
      </c>
      <c r="V6" s="121">
        <v>38</v>
      </c>
      <c r="W6" s="122">
        <v>9416690.4000000004</v>
      </c>
      <c r="X6" s="121">
        <v>32</v>
      </c>
      <c r="Y6" s="122">
        <v>22562226.18</v>
      </c>
      <c r="Z6" s="121">
        <v>10</v>
      </c>
      <c r="AA6" s="122">
        <v>3841010.76</v>
      </c>
      <c r="AB6" s="121">
        <v>2</v>
      </c>
      <c r="AC6" s="122">
        <v>231567.61</v>
      </c>
      <c r="AD6" s="121">
        <v>3</v>
      </c>
      <c r="AE6" s="122">
        <v>270001</v>
      </c>
      <c r="AF6" s="121">
        <v>7</v>
      </c>
      <c r="AG6" s="122">
        <v>2742810.24</v>
      </c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</row>
    <row r="7" spans="1:106" s="5" customFormat="1">
      <c r="A7" s="17" t="s">
        <v>59</v>
      </c>
      <c r="B7" s="121">
        <v>271</v>
      </c>
      <c r="C7" s="121">
        <v>347</v>
      </c>
      <c r="D7" s="122">
        <v>157598767.63</v>
      </c>
      <c r="E7" s="122">
        <v>84.39</v>
      </c>
      <c r="F7" s="122">
        <v>51.7</v>
      </c>
      <c r="G7" s="122">
        <v>187</v>
      </c>
      <c r="H7" s="122">
        <v>4</v>
      </c>
      <c r="I7" s="122">
        <v>1.08</v>
      </c>
      <c r="J7" s="122">
        <v>1.78</v>
      </c>
      <c r="K7" s="120"/>
      <c r="L7" s="121">
        <v>29</v>
      </c>
      <c r="M7" s="122">
        <v>13041842.09</v>
      </c>
      <c r="N7" s="121">
        <v>28</v>
      </c>
      <c r="O7" s="122">
        <v>18360243.039999999</v>
      </c>
      <c r="P7" s="121">
        <v>30</v>
      </c>
      <c r="Q7" s="122">
        <v>26120775.239999998</v>
      </c>
      <c r="R7" s="121">
        <v>23</v>
      </c>
      <c r="S7" s="122">
        <v>18215684.940000001</v>
      </c>
      <c r="T7" s="121">
        <v>54</v>
      </c>
      <c r="U7" s="122">
        <v>28932910.170000002</v>
      </c>
      <c r="V7" s="121">
        <v>58</v>
      </c>
      <c r="W7" s="122">
        <v>25793242</v>
      </c>
      <c r="X7" s="121">
        <v>27</v>
      </c>
      <c r="Y7" s="122">
        <v>15009832.119999999</v>
      </c>
      <c r="Z7" s="121">
        <v>9</v>
      </c>
      <c r="AA7" s="122">
        <v>3617583.54</v>
      </c>
      <c r="AB7" s="121">
        <v>5</v>
      </c>
      <c r="AC7" s="122">
        <v>1107334.77</v>
      </c>
      <c r="AD7" s="121">
        <v>3</v>
      </c>
      <c r="AE7" s="122">
        <v>3294768.98</v>
      </c>
      <c r="AF7" s="121">
        <v>5</v>
      </c>
      <c r="AG7" s="122">
        <v>4104550.74</v>
      </c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</row>
    <row r="8" spans="1:106" s="5" customFormat="1">
      <c r="A8" s="17" t="s">
        <v>27</v>
      </c>
      <c r="B8" s="121">
        <v>682</v>
      </c>
      <c r="C8" s="121">
        <v>871</v>
      </c>
      <c r="D8" s="122">
        <v>411449018.17000002</v>
      </c>
      <c r="E8" s="122">
        <v>86.45</v>
      </c>
      <c r="F8" s="122">
        <v>50.29</v>
      </c>
      <c r="G8" s="122">
        <v>183</v>
      </c>
      <c r="H8" s="122">
        <v>9</v>
      </c>
      <c r="I8" s="122">
        <v>1.3</v>
      </c>
      <c r="J8" s="122">
        <v>1.89</v>
      </c>
      <c r="K8" s="120"/>
      <c r="L8" s="121">
        <v>38</v>
      </c>
      <c r="M8" s="122">
        <v>11468560.789999999</v>
      </c>
      <c r="N8" s="121">
        <v>55</v>
      </c>
      <c r="O8" s="122">
        <v>47458486.829999998</v>
      </c>
      <c r="P8" s="121">
        <v>71</v>
      </c>
      <c r="Q8" s="122">
        <v>42893355.5</v>
      </c>
      <c r="R8" s="121">
        <v>97</v>
      </c>
      <c r="S8" s="122">
        <v>80166825.189999998</v>
      </c>
      <c r="T8" s="121">
        <v>139</v>
      </c>
      <c r="U8" s="122">
        <v>75320298.109999999</v>
      </c>
      <c r="V8" s="121">
        <v>138</v>
      </c>
      <c r="W8" s="122">
        <v>72410293.769999996</v>
      </c>
      <c r="X8" s="121">
        <v>82</v>
      </c>
      <c r="Y8" s="122">
        <v>53840391.479999997</v>
      </c>
      <c r="Z8" s="121">
        <v>32</v>
      </c>
      <c r="AA8" s="122">
        <v>12763453.74</v>
      </c>
      <c r="AB8" s="121">
        <v>5</v>
      </c>
      <c r="AC8" s="122">
        <v>749088.58</v>
      </c>
      <c r="AD8" s="121">
        <v>9</v>
      </c>
      <c r="AE8" s="122">
        <v>3681675.68</v>
      </c>
      <c r="AF8" s="121">
        <v>16</v>
      </c>
      <c r="AG8" s="122">
        <v>10696588.5</v>
      </c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</row>
    <row r="9" spans="1:106" s="5" customFormat="1">
      <c r="A9" s="17" t="s">
        <v>60</v>
      </c>
      <c r="B9" s="121">
        <v>738</v>
      </c>
      <c r="C9" s="121">
        <v>905</v>
      </c>
      <c r="D9" s="122">
        <v>464040561.00999999</v>
      </c>
      <c r="E9" s="122">
        <v>84.44</v>
      </c>
      <c r="F9" s="122">
        <v>78.66</v>
      </c>
      <c r="G9" s="122">
        <v>181</v>
      </c>
      <c r="H9" s="122">
        <v>15</v>
      </c>
      <c r="I9" s="122">
        <v>1.59</v>
      </c>
      <c r="J9" s="122">
        <v>1.87</v>
      </c>
      <c r="K9" s="120"/>
      <c r="L9" s="121">
        <v>22</v>
      </c>
      <c r="M9" s="122">
        <v>4928028.62</v>
      </c>
      <c r="N9" s="121">
        <v>25</v>
      </c>
      <c r="O9" s="122">
        <v>37551020.689999998</v>
      </c>
      <c r="P9" s="121">
        <v>67</v>
      </c>
      <c r="Q9" s="122">
        <v>60664107.68</v>
      </c>
      <c r="R9" s="121">
        <v>112</v>
      </c>
      <c r="S9" s="122">
        <v>47208652.600000001</v>
      </c>
      <c r="T9" s="121">
        <v>166</v>
      </c>
      <c r="U9" s="122">
        <v>88710093.980000004</v>
      </c>
      <c r="V9" s="121">
        <v>160</v>
      </c>
      <c r="W9" s="122">
        <v>70341911.200000003</v>
      </c>
      <c r="X9" s="121">
        <v>91</v>
      </c>
      <c r="Y9" s="122">
        <v>50496128.259999998</v>
      </c>
      <c r="Z9" s="121">
        <v>45</v>
      </c>
      <c r="AA9" s="122">
        <v>35698050.390000001</v>
      </c>
      <c r="AB9" s="121">
        <v>12</v>
      </c>
      <c r="AC9" s="122">
        <v>13239660.310000001</v>
      </c>
      <c r="AD9" s="121">
        <v>6</v>
      </c>
      <c r="AE9" s="122">
        <v>4494904.99</v>
      </c>
      <c r="AF9" s="121">
        <v>32</v>
      </c>
      <c r="AG9" s="122">
        <v>50708002.289999999</v>
      </c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</row>
    <row r="10" spans="1:106" s="5" customFormat="1">
      <c r="A10" s="17" t="s">
        <v>61</v>
      </c>
      <c r="B10" s="121">
        <v>697</v>
      </c>
      <c r="C10" s="121">
        <v>854</v>
      </c>
      <c r="D10" s="122">
        <v>473963746.76999998</v>
      </c>
      <c r="E10" s="122">
        <v>84.34</v>
      </c>
      <c r="F10" s="122">
        <v>57.96</v>
      </c>
      <c r="G10" s="122">
        <v>180</v>
      </c>
      <c r="H10" s="122">
        <v>21</v>
      </c>
      <c r="I10" s="122">
        <v>1.43</v>
      </c>
      <c r="J10" s="122">
        <v>1.85</v>
      </c>
      <c r="K10" s="120"/>
      <c r="L10" s="121">
        <v>27</v>
      </c>
      <c r="M10" s="122">
        <v>15946675.26</v>
      </c>
      <c r="N10" s="121">
        <v>44</v>
      </c>
      <c r="O10" s="122">
        <v>43906866.32</v>
      </c>
      <c r="P10" s="121">
        <v>70</v>
      </c>
      <c r="Q10" s="122">
        <v>18714565.899999999</v>
      </c>
      <c r="R10" s="121">
        <v>113</v>
      </c>
      <c r="S10" s="122">
        <v>62115844.829999998</v>
      </c>
      <c r="T10" s="121">
        <v>151</v>
      </c>
      <c r="U10" s="122">
        <v>105533455.59999999</v>
      </c>
      <c r="V10" s="121">
        <v>136</v>
      </c>
      <c r="W10" s="122">
        <v>79471476.909999996</v>
      </c>
      <c r="X10" s="121">
        <v>91</v>
      </c>
      <c r="Y10" s="122">
        <v>63626071.119999997</v>
      </c>
      <c r="Z10" s="121">
        <v>26</v>
      </c>
      <c r="AA10" s="122">
        <v>20603055.690000001</v>
      </c>
      <c r="AB10" s="121">
        <v>11</v>
      </c>
      <c r="AC10" s="122">
        <v>10723174.75</v>
      </c>
      <c r="AD10" s="121">
        <v>4</v>
      </c>
      <c r="AE10" s="122">
        <v>3507987.66</v>
      </c>
      <c r="AF10" s="121">
        <v>24</v>
      </c>
      <c r="AG10" s="122">
        <v>49814572.729999997</v>
      </c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</row>
    <row r="11" spans="1:106" s="5" customFormat="1">
      <c r="A11" s="17" t="s">
        <v>62</v>
      </c>
      <c r="B11" s="121">
        <v>711</v>
      </c>
      <c r="C11" s="121">
        <v>897</v>
      </c>
      <c r="D11" s="122">
        <v>333982402.20999998</v>
      </c>
      <c r="E11" s="122">
        <v>86.95</v>
      </c>
      <c r="F11" s="122">
        <v>62.35</v>
      </c>
      <c r="G11" s="122">
        <v>150</v>
      </c>
      <c r="H11" s="122">
        <v>27</v>
      </c>
      <c r="I11" s="122">
        <v>1.33</v>
      </c>
      <c r="J11" s="122">
        <v>1.79</v>
      </c>
      <c r="K11" s="120"/>
      <c r="L11" s="121">
        <v>40</v>
      </c>
      <c r="M11" s="122">
        <v>14910527.640000001</v>
      </c>
      <c r="N11" s="121">
        <v>38</v>
      </c>
      <c r="O11" s="122">
        <v>12691490.77</v>
      </c>
      <c r="P11" s="121">
        <v>67</v>
      </c>
      <c r="Q11" s="122">
        <v>20727730.120000001</v>
      </c>
      <c r="R11" s="121">
        <v>120</v>
      </c>
      <c r="S11" s="122">
        <v>55916160.289999999</v>
      </c>
      <c r="T11" s="121">
        <v>172</v>
      </c>
      <c r="U11" s="122">
        <v>82242529.640000001</v>
      </c>
      <c r="V11" s="121">
        <v>148</v>
      </c>
      <c r="W11" s="122">
        <v>55797367.460000001</v>
      </c>
      <c r="X11" s="121">
        <v>76</v>
      </c>
      <c r="Y11" s="122">
        <v>22878595.32</v>
      </c>
      <c r="Z11" s="121">
        <v>17</v>
      </c>
      <c r="AA11" s="122">
        <v>15273668.42</v>
      </c>
      <c r="AB11" s="121">
        <v>10</v>
      </c>
      <c r="AC11" s="122">
        <v>3256025.59</v>
      </c>
      <c r="AD11" s="121">
        <v>4</v>
      </c>
      <c r="AE11" s="122">
        <v>16638391.189999999</v>
      </c>
      <c r="AF11" s="121">
        <v>19</v>
      </c>
      <c r="AG11" s="122">
        <v>33649915.770000003</v>
      </c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</row>
    <row r="12" spans="1:106" s="5" customFormat="1">
      <c r="A12" s="17" t="s">
        <v>63</v>
      </c>
      <c r="B12" s="121">
        <v>625</v>
      </c>
      <c r="C12" s="121">
        <v>756</v>
      </c>
      <c r="D12" s="122">
        <v>292207629.64999998</v>
      </c>
      <c r="E12" s="122">
        <v>87.89</v>
      </c>
      <c r="F12" s="122">
        <v>52.48</v>
      </c>
      <c r="G12" s="122">
        <v>140</v>
      </c>
      <c r="H12" s="122">
        <v>32</v>
      </c>
      <c r="I12" s="122">
        <v>1.48</v>
      </c>
      <c r="J12" s="122">
        <v>1.85</v>
      </c>
      <c r="K12" s="120"/>
      <c r="L12" s="121">
        <v>34</v>
      </c>
      <c r="M12" s="122">
        <v>5299141.59</v>
      </c>
      <c r="N12" s="121">
        <v>39</v>
      </c>
      <c r="O12" s="122">
        <v>29556878.25</v>
      </c>
      <c r="P12" s="121">
        <v>85</v>
      </c>
      <c r="Q12" s="122">
        <v>42159805.770000003</v>
      </c>
      <c r="R12" s="121">
        <v>125</v>
      </c>
      <c r="S12" s="122">
        <v>57094808.939999998</v>
      </c>
      <c r="T12" s="121">
        <v>150</v>
      </c>
      <c r="U12" s="122">
        <v>45703873.43</v>
      </c>
      <c r="V12" s="121">
        <v>113</v>
      </c>
      <c r="W12" s="122">
        <v>53911438.700000003</v>
      </c>
      <c r="X12" s="121">
        <v>48</v>
      </c>
      <c r="Y12" s="122">
        <v>37154151.859999999</v>
      </c>
      <c r="Z12" s="121">
        <v>8</v>
      </c>
      <c r="AA12" s="122">
        <v>2308932.0499999998</v>
      </c>
      <c r="AB12" s="121">
        <v>7</v>
      </c>
      <c r="AC12" s="122">
        <v>4025335.72</v>
      </c>
      <c r="AD12" s="121">
        <v>2</v>
      </c>
      <c r="AE12" s="122">
        <v>1385082.52</v>
      </c>
      <c r="AF12" s="121">
        <v>14</v>
      </c>
      <c r="AG12" s="122">
        <v>13608180.82</v>
      </c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</row>
    <row r="13" spans="1:106" s="5" customFormat="1">
      <c r="A13" s="17" t="s">
        <v>64</v>
      </c>
      <c r="B13" s="121">
        <v>567</v>
      </c>
      <c r="C13" s="121">
        <v>718</v>
      </c>
      <c r="D13" s="122">
        <v>237335104.52000001</v>
      </c>
      <c r="E13" s="122">
        <v>80.52</v>
      </c>
      <c r="F13" s="122">
        <v>53.53</v>
      </c>
      <c r="G13" s="122">
        <v>139</v>
      </c>
      <c r="H13" s="122">
        <v>39</v>
      </c>
      <c r="I13" s="122">
        <v>1.46</v>
      </c>
      <c r="J13" s="122">
        <v>1.96</v>
      </c>
      <c r="K13" s="120"/>
      <c r="L13" s="121">
        <v>24</v>
      </c>
      <c r="M13" s="122">
        <v>3542728.58</v>
      </c>
      <c r="N13" s="121">
        <v>37</v>
      </c>
      <c r="O13" s="122">
        <v>6932681.5700000003</v>
      </c>
      <c r="P13" s="121">
        <v>75</v>
      </c>
      <c r="Q13" s="122">
        <v>28160836.280000001</v>
      </c>
      <c r="R13" s="121">
        <v>139</v>
      </c>
      <c r="S13" s="122">
        <v>42582983.200000003</v>
      </c>
      <c r="T13" s="121">
        <v>129</v>
      </c>
      <c r="U13" s="122">
        <v>64301945.149999999</v>
      </c>
      <c r="V13" s="121">
        <v>101</v>
      </c>
      <c r="W13" s="122">
        <v>47191244.270000003</v>
      </c>
      <c r="X13" s="121">
        <v>40</v>
      </c>
      <c r="Y13" s="122">
        <v>23049022.449999999</v>
      </c>
      <c r="Z13" s="121">
        <v>5</v>
      </c>
      <c r="AA13" s="122">
        <v>11494679.029999999</v>
      </c>
      <c r="AB13" s="121">
        <v>3</v>
      </c>
      <c r="AC13" s="122">
        <v>2378337.0099999998</v>
      </c>
      <c r="AD13" s="121">
        <v>3</v>
      </c>
      <c r="AE13" s="122">
        <v>2441403.3199999998</v>
      </c>
      <c r="AF13" s="121">
        <v>11</v>
      </c>
      <c r="AG13" s="122">
        <v>5259243.66</v>
      </c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</row>
    <row r="14" spans="1:106" s="5" customFormat="1">
      <c r="A14" s="17" t="s">
        <v>65</v>
      </c>
      <c r="B14" s="121">
        <v>593</v>
      </c>
      <c r="C14" s="121">
        <v>720</v>
      </c>
      <c r="D14" s="122">
        <v>328545906.36000001</v>
      </c>
      <c r="E14" s="122">
        <v>82.01</v>
      </c>
      <c r="F14" s="122">
        <v>45.13</v>
      </c>
      <c r="G14" s="122">
        <v>132</v>
      </c>
      <c r="H14" s="122">
        <v>45</v>
      </c>
      <c r="I14" s="122">
        <v>1.55</v>
      </c>
      <c r="J14" s="122">
        <v>1.88</v>
      </c>
      <c r="K14" s="120"/>
      <c r="L14" s="121">
        <v>23</v>
      </c>
      <c r="M14" s="122">
        <v>4302857.7699999996</v>
      </c>
      <c r="N14" s="121">
        <v>39</v>
      </c>
      <c r="O14" s="122">
        <v>10950366.720000001</v>
      </c>
      <c r="P14" s="121">
        <v>104</v>
      </c>
      <c r="Q14" s="122">
        <v>44281889.280000001</v>
      </c>
      <c r="R14" s="121">
        <v>124</v>
      </c>
      <c r="S14" s="122">
        <v>91727242.939999998</v>
      </c>
      <c r="T14" s="121">
        <v>153</v>
      </c>
      <c r="U14" s="122">
        <v>58968758.5</v>
      </c>
      <c r="V14" s="121">
        <v>93</v>
      </c>
      <c r="W14" s="122">
        <v>90702371.430000007</v>
      </c>
      <c r="X14" s="121">
        <v>31</v>
      </c>
      <c r="Y14" s="122">
        <v>12850316.970000001</v>
      </c>
      <c r="Z14" s="121">
        <v>11</v>
      </c>
      <c r="AA14" s="122">
        <v>2655722.02</v>
      </c>
      <c r="AB14" s="121">
        <v>7</v>
      </c>
      <c r="AC14" s="122">
        <v>6741743.7599999998</v>
      </c>
      <c r="AD14" s="125"/>
      <c r="AE14" s="125"/>
      <c r="AF14" s="121">
        <v>8</v>
      </c>
      <c r="AG14" s="122">
        <v>5364636.97</v>
      </c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</row>
    <row r="15" spans="1:106" s="5" customFormat="1">
      <c r="A15" s="17" t="s">
        <v>66</v>
      </c>
      <c r="B15" s="121">
        <v>508</v>
      </c>
      <c r="C15" s="121">
        <v>600</v>
      </c>
      <c r="D15" s="122">
        <v>242262453.16</v>
      </c>
      <c r="E15" s="122">
        <v>81.349999999999994</v>
      </c>
      <c r="F15" s="122">
        <v>48.84</v>
      </c>
      <c r="G15" s="122">
        <v>120</v>
      </c>
      <c r="H15" s="122">
        <v>51</v>
      </c>
      <c r="I15" s="122">
        <v>1.48</v>
      </c>
      <c r="J15" s="122">
        <v>1.71</v>
      </c>
      <c r="K15" s="120"/>
      <c r="L15" s="121">
        <v>27</v>
      </c>
      <c r="M15" s="122">
        <v>3724140.25</v>
      </c>
      <c r="N15" s="121">
        <v>60</v>
      </c>
      <c r="O15" s="122">
        <v>29203746.949999999</v>
      </c>
      <c r="P15" s="121">
        <v>93</v>
      </c>
      <c r="Q15" s="122">
        <v>24139595.510000002</v>
      </c>
      <c r="R15" s="121">
        <v>97</v>
      </c>
      <c r="S15" s="122">
        <v>32009922.170000002</v>
      </c>
      <c r="T15" s="121">
        <v>119</v>
      </c>
      <c r="U15" s="122">
        <v>51603208.520000003</v>
      </c>
      <c r="V15" s="121">
        <v>72</v>
      </c>
      <c r="W15" s="122">
        <v>38501414.57</v>
      </c>
      <c r="X15" s="121">
        <v>22</v>
      </c>
      <c r="Y15" s="122">
        <v>40902906.509999998</v>
      </c>
      <c r="Z15" s="121">
        <v>7</v>
      </c>
      <c r="AA15" s="122">
        <v>6520406.29</v>
      </c>
      <c r="AB15" s="121">
        <v>1</v>
      </c>
      <c r="AC15" s="122">
        <v>52009.85</v>
      </c>
      <c r="AD15" s="121">
        <v>3</v>
      </c>
      <c r="AE15" s="122">
        <v>10781385.76</v>
      </c>
      <c r="AF15" s="121">
        <v>7</v>
      </c>
      <c r="AG15" s="122">
        <v>4823716.78</v>
      </c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</row>
    <row r="16" spans="1:106" s="5" customFormat="1">
      <c r="A16" s="17" t="s">
        <v>67</v>
      </c>
      <c r="B16" s="121">
        <v>496</v>
      </c>
      <c r="C16" s="121">
        <v>602</v>
      </c>
      <c r="D16" s="122">
        <v>242177270.44999999</v>
      </c>
      <c r="E16" s="122">
        <v>74.34</v>
      </c>
      <c r="F16" s="122">
        <v>46.97</v>
      </c>
      <c r="G16" s="122">
        <v>120</v>
      </c>
      <c r="H16" s="122">
        <v>57</v>
      </c>
      <c r="I16" s="122">
        <v>1.44</v>
      </c>
      <c r="J16" s="122">
        <v>1.71</v>
      </c>
      <c r="K16" s="120"/>
      <c r="L16" s="121">
        <v>38</v>
      </c>
      <c r="M16" s="122">
        <v>7914182.1699999999</v>
      </c>
      <c r="N16" s="121">
        <v>56</v>
      </c>
      <c r="O16" s="122">
        <v>27945881.370000001</v>
      </c>
      <c r="P16" s="121">
        <v>91</v>
      </c>
      <c r="Q16" s="122">
        <v>41165892.079999998</v>
      </c>
      <c r="R16" s="121">
        <v>109</v>
      </c>
      <c r="S16" s="122">
        <v>49016710.539999999</v>
      </c>
      <c r="T16" s="121">
        <v>106</v>
      </c>
      <c r="U16" s="122">
        <v>56960821.549999997</v>
      </c>
      <c r="V16" s="121">
        <v>61</v>
      </c>
      <c r="W16" s="122">
        <v>36109997.490000002</v>
      </c>
      <c r="X16" s="121">
        <v>9</v>
      </c>
      <c r="Y16" s="122">
        <v>11470135.08</v>
      </c>
      <c r="Z16" s="121">
        <v>6</v>
      </c>
      <c r="AA16" s="122">
        <v>1254889.45</v>
      </c>
      <c r="AB16" s="121">
        <v>3</v>
      </c>
      <c r="AC16" s="122">
        <v>332247.21000000002</v>
      </c>
      <c r="AD16" s="121">
        <v>2</v>
      </c>
      <c r="AE16" s="122">
        <v>916625.59</v>
      </c>
      <c r="AF16" s="121">
        <v>15</v>
      </c>
      <c r="AG16" s="122">
        <v>9089887.9199999999</v>
      </c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</row>
    <row r="17" spans="1:106" s="5" customFormat="1">
      <c r="A17" s="17" t="s">
        <v>68</v>
      </c>
      <c r="B17" s="121">
        <v>412</v>
      </c>
      <c r="C17" s="121">
        <v>504</v>
      </c>
      <c r="D17" s="122">
        <v>244963168.34999999</v>
      </c>
      <c r="E17" s="122">
        <v>70.91</v>
      </c>
      <c r="F17" s="122">
        <v>42.49</v>
      </c>
      <c r="G17" s="122">
        <v>102</v>
      </c>
      <c r="H17" s="122">
        <v>62</v>
      </c>
      <c r="I17" s="122">
        <v>1.33</v>
      </c>
      <c r="J17" s="122">
        <v>1.88</v>
      </c>
      <c r="K17" s="120"/>
      <c r="L17" s="121">
        <v>33</v>
      </c>
      <c r="M17" s="122">
        <v>8136922.29</v>
      </c>
      <c r="N17" s="121">
        <v>65</v>
      </c>
      <c r="O17" s="122">
        <v>28832337.91</v>
      </c>
      <c r="P17" s="121">
        <v>72</v>
      </c>
      <c r="Q17" s="122">
        <v>24710845.640000001</v>
      </c>
      <c r="R17" s="121">
        <v>103</v>
      </c>
      <c r="S17" s="122">
        <v>75031330.980000004</v>
      </c>
      <c r="T17" s="121">
        <v>81</v>
      </c>
      <c r="U17" s="122">
        <v>56503519.619999997</v>
      </c>
      <c r="V17" s="121">
        <v>31</v>
      </c>
      <c r="W17" s="122">
        <v>19833073.489999998</v>
      </c>
      <c r="X17" s="121">
        <v>12</v>
      </c>
      <c r="Y17" s="122">
        <v>25567791.91</v>
      </c>
      <c r="Z17" s="121">
        <v>5</v>
      </c>
      <c r="AA17" s="122">
        <v>631654.5</v>
      </c>
      <c r="AB17" s="121">
        <v>1</v>
      </c>
      <c r="AC17" s="122">
        <v>79234.899999999994</v>
      </c>
      <c r="AD17" s="121">
        <v>2</v>
      </c>
      <c r="AE17" s="122">
        <v>597407.86</v>
      </c>
      <c r="AF17" s="121">
        <v>7</v>
      </c>
      <c r="AG17" s="122">
        <v>5039049.25</v>
      </c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</row>
    <row r="18" spans="1:106" s="5" customFormat="1">
      <c r="A18" s="17" t="s">
        <v>69</v>
      </c>
      <c r="B18" s="121">
        <v>450</v>
      </c>
      <c r="C18" s="121">
        <v>537</v>
      </c>
      <c r="D18" s="122">
        <v>169601974.36000001</v>
      </c>
      <c r="E18" s="122">
        <v>72.209999999999994</v>
      </c>
      <c r="F18" s="122">
        <v>45.57</v>
      </c>
      <c r="G18" s="122">
        <v>113</v>
      </c>
      <c r="H18" s="122">
        <v>69</v>
      </c>
      <c r="I18" s="122">
        <v>1.84</v>
      </c>
      <c r="J18" s="122">
        <v>1.78</v>
      </c>
      <c r="K18" s="120"/>
      <c r="L18" s="121">
        <v>38</v>
      </c>
      <c r="M18" s="122">
        <v>4964713.07</v>
      </c>
      <c r="N18" s="121">
        <v>74</v>
      </c>
      <c r="O18" s="122">
        <v>13871183.109999999</v>
      </c>
      <c r="P18" s="121">
        <v>95</v>
      </c>
      <c r="Q18" s="122">
        <v>37746028.880000003</v>
      </c>
      <c r="R18" s="121">
        <v>104</v>
      </c>
      <c r="S18" s="122">
        <v>35253058.18</v>
      </c>
      <c r="T18" s="121">
        <v>71</v>
      </c>
      <c r="U18" s="122">
        <v>32044542.98</v>
      </c>
      <c r="V18" s="121">
        <v>36</v>
      </c>
      <c r="W18" s="122">
        <v>11391169.67</v>
      </c>
      <c r="X18" s="121">
        <v>20</v>
      </c>
      <c r="Y18" s="122">
        <v>14033176.470000001</v>
      </c>
      <c r="Z18" s="121">
        <v>4</v>
      </c>
      <c r="AA18" s="122">
        <v>13409364.23</v>
      </c>
      <c r="AB18" s="121">
        <v>1</v>
      </c>
      <c r="AC18" s="122">
        <v>2571918.31</v>
      </c>
      <c r="AD18" s="125"/>
      <c r="AE18" s="125"/>
      <c r="AF18" s="121">
        <v>7</v>
      </c>
      <c r="AG18" s="122">
        <v>4316819.46</v>
      </c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</row>
    <row r="19" spans="1:106" s="5" customFormat="1">
      <c r="A19" s="17" t="s">
        <v>70</v>
      </c>
      <c r="B19" s="121">
        <v>324</v>
      </c>
      <c r="C19" s="121">
        <v>420</v>
      </c>
      <c r="D19" s="122">
        <v>173052498.59999999</v>
      </c>
      <c r="E19" s="122">
        <v>63.91</v>
      </c>
      <c r="F19" s="122">
        <v>40.590000000000003</v>
      </c>
      <c r="G19" s="122">
        <v>101</v>
      </c>
      <c r="H19" s="122">
        <v>74</v>
      </c>
      <c r="I19" s="122">
        <v>1.8</v>
      </c>
      <c r="J19" s="122">
        <v>1.8</v>
      </c>
      <c r="K19" s="120"/>
      <c r="L19" s="121">
        <v>41</v>
      </c>
      <c r="M19" s="122">
        <v>6790446.1299999999</v>
      </c>
      <c r="N19" s="121">
        <v>60</v>
      </c>
      <c r="O19" s="122">
        <v>33241342.73</v>
      </c>
      <c r="P19" s="121">
        <v>63</v>
      </c>
      <c r="Q19" s="122">
        <v>16514523.939999999</v>
      </c>
      <c r="R19" s="121">
        <v>57</v>
      </c>
      <c r="S19" s="122">
        <v>42040623.030000001</v>
      </c>
      <c r="T19" s="121">
        <v>62</v>
      </c>
      <c r="U19" s="122">
        <v>47240054.939999998</v>
      </c>
      <c r="V19" s="121">
        <v>23</v>
      </c>
      <c r="W19" s="122">
        <v>23226291.609999999</v>
      </c>
      <c r="X19" s="121">
        <v>7</v>
      </c>
      <c r="Y19" s="122">
        <v>1280560.76</v>
      </c>
      <c r="Z19" s="121">
        <v>2</v>
      </c>
      <c r="AA19" s="122">
        <v>192588.51</v>
      </c>
      <c r="AB19" s="121">
        <v>4</v>
      </c>
      <c r="AC19" s="122">
        <v>481013.27</v>
      </c>
      <c r="AD19" s="125"/>
      <c r="AE19" s="125"/>
      <c r="AF19" s="121">
        <v>5</v>
      </c>
      <c r="AG19" s="122">
        <v>2045053.68</v>
      </c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</row>
    <row r="20" spans="1:106" s="5" customFormat="1">
      <c r="A20" s="17" t="s">
        <v>71</v>
      </c>
      <c r="B20" s="121">
        <v>295</v>
      </c>
      <c r="C20" s="121">
        <v>383</v>
      </c>
      <c r="D20" s="122">
        <v>86127128.010000005</v>
      </c>
      <c r="E20" s="122">
        <v>70.400000000000006</v>
      </c>
      <c r="F20" s="122">
        <v>35.130000000000003</v>
      </c>
      <c r="G20" s="122">
        <v>109</v>
      </c>
      <c r="H20" s="122">
        <v>81</v>
      </c>
      <c r="I20" s="122">
        <v>2.12</v>
      </c>
      <c r="J20" s="122">
        <v>2.17</v>
      </c>
      <c r="K20" s="120"/>
      <c r="L20" s="121">
        <v>52</v>
      </c>
      <c r="M20" s="122">
        <v>3850427.18</v>
      </c>
      <c r="N20" s="121">
        <v>41</v>
      </c>
      <c r="O20" s="122">
        <v>18995298.489999998</v>
      </c>
      <c r="P20" s="121">
        <v>73</v>
      </c>
      <c r="Q20" s="122">
        <v>23876650.449999999</v>
      </c>
      <c r="R20" s="121">
        <v>58</v>
      </c>
      <c r="S20" s="122">
        <v>14329359.199999999</v>
      </c>
      <c r="T20" s="121">
        <v>43</v>
      </c>
      <c r="U20" s="122">
        <v>15613804.49</v>
      </c>
      <c r="V20" s="121">
        <v>13</v>
      </c>
      <c r="W20" s="122">
        <v>2025609.56</v>
      </c>
      <c r="X20" s="121">
        <v>4</v>
      </c>
      <c r="Y20" s="122">
        <v>2823180.85</v>
      </c>
      <c r="Z20" s="121">
        <v>3</v>
      </c>
      <c r="AA20" s="122">
        <v>2773195.34</v>
      </c>
      <c r="AB20" s="121">
        <v>3</v>
      </c>
      <c r="AC20" s="122">
        <v>499451.49</v>
      </c>
      <c r="AD20" s="125"/>
      <c r="AE20" s="125"/>
      <c r="AF20" s="121">
        <v>5</v>
      </c>
      <c r="AG20" s="122">
        <v>1340150.96</v>
      </c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</row>
    <row r="21" spans="1:106" s="5" customFormat="1">
      <c r="A21" s="17" t="s">
        <v>72</v>
      </c>
      <c r="B21" s="121">
        <v>241</v>
      </c>
      <c r="C21" s="121">
        <v>295</v>
      </c>
      <c r="D21" s="122">
        <v>59326890.869999997</v>
      </c>
      <c r="E21" s="122">
        <v>60.38</v>
      </c>
      <c r="F21" s="122">
        <v>30.49</v>
      </c>
      <c r="G21" s="122">
        <v>96</v>
      </c>
      <c r="H21" s="122">
        <v>87</v>
      </c>
      <c r="I21" s="122">
        <v>2.14</v>
      </c>
      <c r="J21" s="122">
        <v>2.16</v>
      </c>
      <c r="K21" s="120"/>
      <c r="L21" s="121">
        <v>48</v>
      </c>
      <c r="M21" s="122">
        <v>4512395.3899999997</v>
      </c>
      <c r="N21" s="121">
        <v>54</v>
      </c>
      <c r="O21" s="122">
        <v>22891536.43</v>
      </c>
      <c r="P21" s="121">
        <v>38</v>
      </c>
      <c r="Q21" s="122">
        <v>8746888.1199999992</v>
      </c>
      <c r="R21" s="121">
        <v>42</v>
      </c>
      <c r="S21" s="122">
        <v>9101860.7599999998</v>
      </c>
      <c r="T21" s="121">
        <v>34</v>
      </c>
      <c r="U21" s="122">
        <v>7623730.9000000004</v>
      </c>
      <c r="V21" s="121">
        <v>11</v>
      </c>
      <c r="W21" s="122">
        <v>1522286.5</v>
      </c>
      <c r="X21" s="121">
        <v>9</v>
      </c>
      <c r="Y21" s="122">
        <v>3084683.38</v>
      </c>
      <c r="Z21" s="121">
        <v>2</v>
      </c>
      <c r="AA21" s="122">
        <v>165734.26</v>
      </c>
      <c r="AB21" s="125"/>
      <c r="AC21" s="125"/>
      <c r="AD21" s="121">
        <v>1</v>
      </c>
      <c r="AE21" s="122">
        <v>0</v>
      </c>
      <c r="AF21" s="121">
        <v>2</v>
      </c>
      <c r="AG21" s="122">
        <v>1677775.13</v>
      </c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</row>
    <row r="22" spans="1:106" s="5" customFormat="1">
      <c r="A22" s="17" t="s">
        <v>73</v>
      </c>
      <c r="B22" s="121">
        <v>162</v>
      </c>
      <c r="C22" s="121">
        <v>204</v>
      </c>
      <c r="D22" s="122">
        <v>37663233.460000001</v>
      </c>
      <c r="E22" s="122">
        <v>64.97</v>
      </c>
      <c r="F22" s="122">
        <v>41.49</v>
      </c>
      <c r="G22" s="122">
        <v>129</v>
      </c>
      <c r="H22" s="122">
        <v>92</v>
      </c>
      <c r="I22" s="122">
        <v>2.4</v>
      </c>
      <c r="J22" s="122">
        <v>2.46</v>
      </c>
      <c r="K22" s="120"/>
      <c r="L22" s="121">
        <v>36</v>
      </c>
      <c r="M22" s="122">
        <v>1097956.67</v>
      </c>
      <c r="N22" s="121">
        <v>31</v>
      </c>
      <c r="O22" s="122">
        <v>5358916.28</v>
      </c>
      <c r="P22" s="121">
        <v>37</v>
      </c>
      <c r="Q22" s="122">
        <v>6975952.8700000001</v>
      </c>
      <c r="R22" s="121">
        <v>28</v>
      </c>
      <c r="S22" s="122">
        <v>10388229.210000001</v>
      </c>
      <c r="T22" s="121">
        <v>14</v>
      </c>
      <c r="U22" s="122">
        <v>3541128.74</v>
      </c>
      <c r="V22" s="121">
        <v>8</v>
      </c>
      <c r="W22" s="122">
        <v>5918079.4199999999</v>
      </c>
      <c r="X22" s="121">
        <v>3</v>
      </c>
      <c r="Y22" s="122">
        <v>1759227.35</v>
      </c>
      <c r="Z22" s="121">
        <v>2</v>
      </c>
      <c r="AA22" s="122">
        <v>1499013.91</v>
      </c>
      <c r="AB22" s="125"/>
      <c r="AC22" s="125"/>
      <c r="AD22" s="125"/>
      <c r="AE22" s="125"/>
      <c r="AF22" s="121">
        <v>3</v>
      </c>
      <c r="AG22" s="122">
        <v>1124729.01</v>
      </c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</row>
    <row r="23" spans="1:106" s="5" customFormat="1">
      <c r="A23" s="17" t="s">
        <v>74</v>
      </c>
      <c r="B23" s="121">
        <v>7417</v>
      </c>
      <c r="C23" s="121">
        <v>10425</v>
      </c>
      <c r="D23" s="122">
        <v>897900895.52999997</v>
      </c>
      <c r="E23" s="122">
        <v>48.08</v>
      </c>
      <c r="F23" s="122">
        <v>39.06</v>
      </c>
      <c r="G23" s="122">
        <v>105</v>
      </c>
      <c r="H23" s="122">
        <v>144</v>
      </c>
      <c r="I23" s="122">
        <v>1.4</v>
      </c>
      <c r="J23" s="122">
        <v>1.29</v>
      </c>
      <c r="K23" s="120"/>
      <c r="L23" s="121">
        <v>3237</v>
      </c>
      <c r="M23" s="122">
        <v>87282398.719999999</v>
      </c>
      <c r="N23" s="121">
        <v>1631</v>
      </c>
      <c r="O23" s="122">
        <v>199777094.75</v>
      </c>
      <c r="P23" s="121">
        <v>1231</v>
      </c>
      <c r="Q23" s="122">
        <v>198383445.91</v>
      </c>
      <c r="R23" s="121">
        <v>611</v>
      </c>
      <c r="S23" s="122">
        <v>167419229.63999999</v>
      </c>
      <c r="T23" s="121">
        <v>278</v>
      </c>
      <c r="U23" s="122">
        <v>83739604.579999998</v>
      </c>
      <c r="V23" s="121">
        <v>143</v>
      </c>
      <c r="W23" s="122">
        <v>50130179.43</v>
      </c>
      <c r="X23" s="121">
        <v>110</v>
      </c>
      <c r="Y23" s="122">
        <v>53725393.140000001</v>
      </c>
      <c r="Z23" s="121">
        <v>66</v>
      </c>
      <c r="AA23" s="122">
        <v>26657263.34</v>
      </c>
      <c r="AB23" s="121">
        <v>36</v>
      </c>
      <c r="AC23" s="122">
        <v>9235993.5600000005</v>
      </c>
      <c r="AD23" s="121">
        <v>16</v>
      </c>
      <c r="AE23" s="122">
        <v>5429240.46</v>
      </c>
      <c r="AF23" s="121">
        <v>58</v>
      </c>
      <c r="AG23" s="122">
        <v>16121052</v>
      </c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</row>
    <row r="24" spans="1:106" s="6" customFormat="1">
      <c r="A24" s="18"/>
      <c r="B24" s="123">
        <v>15412</v>
      </c>
      <c r="C24" s="123">
        <v>20297</v>
      </c>
      <c r="D24" s="124">
        <v>4955661565.0299997</v>
      </c>
      <c r="E24" s="124">
        <v>75.08</v>
      </c>
      <c r="F24" s="124">
        <v>50.72</v>
      </c>
      <c r="G24" s="124">
        <v>140</v>
      </c>
      <c r="H24" s="124">
        <v>50.56</v>
      </c>
      <c r="I24" s="124">
        <v>1.47</v>
      </c>
      <c r="J24" s="124">
        <v>1.75</v>
      </c>
      <c r="K24" s="126"/>
      <c r="L24" s="123">
        <v>3824</v>
      </c>
      <c r="M24" s="124">
        <v>208323063.09</v>
      </c>
      <c r="N24" s="123">
        <v>2395</v>
      </c>
      <c r="O24" s="124">
        <v>596502454.13</v>
      </c>
      <c r="P24" s="123">
        <v>2382</v>
      </c>
      <c r="Q24" s="124">
        <v>683068380.63999999</v>
      </c>
      <c r="R24" s="123">
        <v>2082</v>
      </c>
      <c r="S24" s="124">
        <v>899041721.39999998</v>
      </c>
      <c r="T24" s="123">
        <v>1958</v>
      </c>
      <c r="U24" s="124">
        <v>926888003.60000002</v>
      </c>
      <c r="V24" s="123">
        <v>1383</v>
      </c>
      <c r="W24" s="124">
        <v>693694137.88</v>
      </c>
      <c r="X24" s="123">
        <v>714</v>
      </c>
      <c r="Y24" s="124">
        <v>456113791.20999998</v>
      </c>
      <c r="Z24" s="123">
        <v>260</v>
      </c>
      <c r="AA24" s="124">
        <v>161360265.47</v>
      </c>
      <c r="AB24" s="123">
        <v>111</v>
      </c>
      <c r="AC24" s="124">
        <v>55704136.689999998</v>
      </c>
      <c r="AD24" s="123">
        <v>58</v>
      </c>
      <c r="AE24" s="124">
        <v>53438875.009999998</v>
      </c>
      <c r="AF24" s="123">
        <v>245</v>
      </c>
      <c r="AG24" s="124">
        <v>221526735.91</v>
      </c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</row>
    <row r="25" spans="1:106">
      <c r="A25" s="1"/>
    </row>
    <row r="26" spans="1:106">
      <c r="A26" s="3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T30"/>
  <sheetViews>
    <sheetView showGridLines="0" zoomScaleNormal="100" workbookViewId="0">
      <selection activeCell="A15" sqref="A15"/>
    </sheetView>
  </sheetViews>
  <sheetFormatPr defaultColWidth="11.453125" defaultRowHeight="14.5"/>
  <cols>
    <col min="1" max="1" width="38.54296875" style="7" customWidth="1"/>
    <col min="2" max="4" width="21.453125" style="4" customWidth="1"/>
    <col min="5" max="46" width="11.453125" style="27"/>
  </cols>
  <sheetData>
    <row r="1" spans="1:46">
      <c r="A1" s="15" t="s">
        <v>80</v>
      </c>
      <c r="B1" s="9"/>
    </row>
    <row r="2" spans="1:46">
      <c r="A2" s="16" t="str">
        <f>+'LTV cover pool'!A2</f>
        <v>September 2020</v>
      </c>
      <c r="B2" s="10"/>
    </row>
    <row r="3" spans="1:46">
      <c r="A3" s="15" t="s">
        <v>81</v>
      </c>
      <c r="B3" s="9"/>
    </row>
    <row r="4" spans="1:46">
      <c r="A4" s="9"/>
      <c r="B4" s="9"/>
    </row>
    <row r="5" spans="1:46">
      <c r="A5" s="1"/>
    </row>
    <row r="6" spans="1:46">
      <c r="A6" s="2"/>
    </row>
    <row r="7" spans="1:46">
      <c r="A7" s="1"/>
    </row>
    <row r="8" spans="1:46" ht="49.5" customHeight="1">
      <c r="A8" s="20" t="s">
        <v>86</v>
      </c>
      <c r="B8" s="20" t="s">
        <v>89</v>
      </c>
      <c r="C8" s="20" t="s">
        <v>90</v>
      </c>
      <c r="D8" s="20" t="s">
        <v>129</v>
      </c>
    </row>
    <row r="9" spans="1:46" s="5" customFormat="1">
      <c r="A9" s="32" t="s">
        <v>97</v>
      </c>
      <c r="B9" s="30">
        <v>24426</v>
      </c>
      <c r="C9" s="30">
        <v>37936</v>
      </c>
      <c r="D9" s="30">
        <v>4094370019.1999998</v>
      </c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</row>
    <row r="10" spans="1:46" s="5" customFormat="1">
      <c r="A10" s="32" t="s">
        <v>98</v>
      </c>
      <c r="B10" s="30">
        <f>+B11-B9</f>
        <v>187742</v>
      </c>
      <c r="C10" s="30">
        <f>+C11-C9</f>
        <v>302270</v>
      </c>
      <c r="D10" s="30">
        <f>+D11-D9</f>
        <v>22478926131.919998</v>
      </c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</row>
    <row r="11" spans="1:46" s="6" customFormat="1">
      <c r="A11" s="31" t="s">
        <v>87</v>
      </c>
      <c r="B11" s="26">
        <f>+'Seasoning cover pool'!B24</f>
        <v>212168</v>
      </c>
      <c r="C11" s="19">
        <f>+'Seasoning cover pool'!C24</f>
        <v>340206</v>
      </c>
      <c r="D11" s="29">
        <f>+'Seasoning cover pool'!D24</f>
        <v>26573296151.119999</v>
      </c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</row>
    <row r="12" spans="1:46" s="5" customFormat="1">
      <c r="A12"/>
      <c r="B12"/>
      <c r="C12"/>
      <c r="D12" s="34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</row>
    <row r="13" spans="1:46" s="5" customFormat="1">
      <c r="A13" s="3"/>
      <c r="B13" s="3"/>
      <c r="C13"/>
      <c r="D13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</row>
    <row r="14" spans="1:46" s="5" customFormat="1">
      <c r="A14"/>
      <c r="B14"/>
      <c r="C14"/>
      <c r="D14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</row>
    <row r="15" spans="1:46" s="5" customFormat="1">
      <c r="A15"/>
      <c r="B15"/>
      <c r="C15"/>
      <c r="D15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</row>
    <row r="16" spans="1:46" s="5" customFormat="1">
      <c r="A16"/>
      <c r="B16"/>
      <c r="C16"/>
      <c r="D16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</row>
    <row r="17" spans="1:46" s="5" customFormat="1">
      <c r="A17"/>
      <c r="B17"/>
      <c r="C17"/>
      <c r="D1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</row>
    <row r="18" spans="1:46" s="5" customFormat="1">
      <c r="A18"/>
      <c r="B18"/>
      <c r="C18"/>
      <c r="D18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</row>
    <row r="19" spans="1:46" s="5" customFormat="1">
      <c r="A19"/>
      <c r="B19"/>
      <c r="C19"/>
      <c r="D19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</row>
    <row r="20" spans="1:46" s="5" customFormat="1">
      <c r="A20"/>
      <c r="B20"/>
      <c r="C20"/>
      <c r="D20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</row>
    <row r="21" spans="1:46" s="5" customFormat="1">
      <c r="A21"/>
      <c r="B21"/>
      <c r="C21"/>
      <c r="D21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</row>
    <row r="22" spans="1:46" s="5" customFormat="1">
      <c r="A22"/>
      <c r="B22"/>
      <c r="C22"/>
      <c r="D22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</row>
    <row r="23" spans="1:46" s="5" customFormat="1">
      <c r="A23"/>
      <c r="B23"/>
      <c r="C23"/>
      <c r="D23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</row>
    <row r="24" spans="1:46" s="5" customFormat="1">
      <c r="A24"/>
      <c r="B24"/>
      <c r="C24"/>
      <c r="D24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</row>
    <row r="25" spans="1:46" s="5" customFormat="1">
      <c r="A25"/>
      <c r="B25"/>
      <c r="C25"/>
      <c r="D25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</row>
    <row r="26" spans="1:46" s="5" customFormat="1">
      <c r="A26"/>
      <c r="B26"/>
      <c r="C26"/>
      <c r="D26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</row>
    <row r="27" spans="1:46" s="5" customFormat="1">
      <c r="A27"/>
      <c r="B27"/>
      <c r="C27"/>
      <c r="D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</row>
    <row r="28" spans="1:46" s="6" customFormat="1">
      <c r="A28"/>
      <c r="B28"/>
      <c r="C28"/>
      <c r="D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</row>
    <row r="29" spans="1:46">
      <c r="A29"/>
      <c r="B29"/>
      <c r="C29"/>
      <c r="D29"/>
    </row>
    <row r="30" spans="1:46">
      <c r="A30"/>
      <c r="B30"/>
      <c r="C30"/>
      <c r="D30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DJ27"/>
  <sheetViews>
    <sheetView showGridLines="0" workbookViewId="0">
      <selection activeCell="A9" sqref="A9:XFD9"/>
    </sheetView>
  </sheetViews>
  <sheetFormatPr defaultColWidth="11.453125" defaultRowHeight="14.5"/>
  <cols>
    <col min="1" max="1" width="38.54296875" style="7" customWidth="1"/>
    <col min="2" max="3" width="21.453125" style="4" customWidth="1"/>
    <col min="4" max="4" width="19.26953125" style="4" bestFit="1" customWidth="1"/>
    <col min="5" max="5" width="17.1796875" customWidth="1"/>
    <col min="6" max="6" width="8.54296875" customWidth="1"/>
    <col min="7" max="7" width="30" customWidth="1"/>
    <col min="8" max="8" width="25.7265625" customWidth="1"/>
    <col min="9" max="9" width="17.1796875" customWidth="1"/>
    <col min="10" max="10" width="21.453125" customWidth="1"/>
    <col min="11" max="11" width="34.26953125" customWidth="1"/>
    <col min="12" max="12" width="40" customWidth="1"/>
    <col min="13" max="13" width="38.54296875" customWidth="1"/>
    <col min="14" max="14" width="44.26953125" customWidth="1"/>
    <col min="15" max="15" width="38.54296875" customWidth="1"/>
    <col min="16" max="16" width="44.26953125" customWidth="1"/>
    <col min="17" max="17" width="38.54296875" customWidth="1"/>
    <col min="18" max="18" width="44.26953125" customWidth="1"/>
    <col min="19" max="19" width="38.54296875" customWidth="1"/>
    <col min="20" max="20" width="44.26953125" customWidth="1"/>
    <col min="21" max="21" width="38.54296875" customWidth="1"/>
    <col min="22" max="22" width="44.26953125" customWidth="1"/>
    <col min="23" max="23" width="40" customWidth="1"/>
    <col min="24" max="24" width="45.7265625" customWidth="1"/>
    <col min="25" max="25" width="34.26953125" customWidth="1"/>
    <col min="26" max="26" width="40" customWidth="1"/>
  </cols>
  <sheetData>
    <row r="1" spans="1:114">
      <c r="A1" s="15" t="s">
        <v>80</v>
      </c>
    </row>
    <row r="2" spans="1:114">
      <c r="A2" s="16" t="str">
        <f>+'LTV cover pool'!A2</f>
        <v>September 2020</v>
      </c>
    </row>
    <row r="3" spans="1:114">
      <c r="A3" s="15" t="s">
        <v>81</v>
      </c>
    </row>
    <row r="4" spans="1:114">
      <c r="A4" s="15"/>
    </row>
    <row r="5" spans="1:114">
      <c r="A5" s="1"/>
    </row>
    <row r="6" spans="1:114">
      <c r="A6" s="2"/>
    </row>
    <row r="7" spans="1:114">
      <c r="A7" s="1"/>
    </row>
    <row r="8" spans="1:114" ht="49.5" customHeight="1">
      <c r="A8" s="20" t="s">
        <v>86</v>
      </c>
      <c r="B8" s="20" t="s">
        <v>89</v>
      </c>
      <c r="C8" s="20" t="s">
        <v>90</v>
      </c>
      <c r="D8" s="20" t="s">
        <v>82</v>
      </c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</row>
    <row r="9" spans="1:114" s="5" customFormat="1">
      <c r="A9" s="32" t="s">
        <v>97</v>
      </c>
      <c r="B9" s="30">
        <v>22751</v>
      </c>
      <c r="C9" s="30">
        <v>35762</v>
      </c>
      <c r="D9" s="30">
        <v>3292868066.3600001</v>
      </c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</row>
    <row r="10" spans="1:114" s="5" customFormat="1">
      <c r="A10" s="32" t="s">
        <v>98</v>
      </c>
      <c r="B10" s="30">
        <f>+B11-B9</f>
        <v>174005</v>
      </c>
      <c r="C10" s="30">
        <f>+C11-C9</f>
        <v>284147</v>
      </c>
      <c r="D10" s="30">
        <f>+D11-D9</f>
        <v>18324766519.73</v>
      </c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</row>
    <row r="11" spans="1:114" s="6" customFormat="1">
      <c r="A11" s="31" t="s">
        <v>87</v>
      </c>
      <c r="B11" s="26">
        <f>+'Seasoning residential'!B24</f>
        <v>196756</v>
      </c>
      <c r="C11" s="26">
        <f>+'Seasoning residential'!C24</f>
        <v>319909</v>
      </c>
      <c r="D11" s="26">
        <f>+'Seasoning residential'!D24</f>
        <v>21617634586.09</v>
      </c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</row>
    <row r="12" spans="1:114" s="5" customFormat="1">
      <c r="A12"/>
      <c r="B12" s="12"/>
      <c r="C12" s="12"/>
      <c r="D12" s="11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</row>
    <row r="13" spans="1:114" s="5" customFormat="1">
      <c r="A13" s="3"/>
      <c r="B13"/>
      <c r="C13"/>
      <c r="D13" s="8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</row>
    <row r="14" spans="1:114" s="5" customForma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</row>
    <row r="15" spans="1:114" s="5" customForma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</row>
    <row r="16" spans="1:114" s="5" customForma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</row>
    <row r="17" spans="1:114" s="5" customForma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</row>
    <row r="18" spans="1:114" s="5" customForma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</row>
    <row r="19" spans="1:114" s="5" customForma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</row>
    <row r="20" spans="1:114" s="5" customForma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</row>
    <row r="21" spans="1:114" s="5" customForma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</row>
    <row r="22" spans="1:114" s="5" customForma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</row>
    <row r="23" spans="1:114" s="6" customForma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</row>
    <row r="24" spans="1:114">
      <c r="A24"/>
      <c r="B24"/>
      <c r="C24"/>
      <c r="D24"/>
    </row>
    <row r="25" spans="1:114">
      <c r="A25"/>
      <c r="B25"/>
      <c r="C25"/>
      <c r="D25"/>
    </row>
    <row r="26" spans="1:114">
      <c r="A26"/>
      <c r="B26"/>
      <c r="C26"/>
      <c r="D26"/>
    </row>
    <row r="27" spans="1:114">
      <c r="A27"/>
      <c r="B27"/>
      <c r="C27"/>
      <c r="D27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EN27"/>
  <sheetViews>
    <sheetView showGridLines="0" workbookViewId="0">
      <selection activeCell="A11" sqref="A11"/>
    </sheetView>
  </sheetViews>
  <sheetFormatPr defaultColWidth="11.453125" defaultRowHeight="14.5"/>
  <cols>
    <col min="1" max="1" width="35.7265625" style="7" customWidth="1"/>
    <col min="2" max="2" width="21.453125" style="4" customWidth="1"/>
    <col min="3" max="3" width="18" style="4" bestFit="1" customWidth="1"/>
    <col min="4" max="4" width="19.26953125" style="4" bestFit="1" customWidth="1"/>
    <col min="5" max="5" width="17.1796875" customWidth="1"/>
    <col min="6" max="6" width="8.54296875" customWidth="1"/>
    <col min="7" max="7" width="30" customWidth="1"/>
    <col min="8" max="8" width="25.7265625" customWidth="1"/>
    <col min="9" max="9" width="17.1796875" customWidth="1"/>
    <col min="10" max="10" width="21.453125" customWidth="1"/>
    <col min="11" max="11" width="34.26953125" customWidth="1"/>
    <col min="12" max="12" width="40" customWidth="1"/>
    <col min="13" max="13" width="38.54296875" customWidth="1"/>
    <col min="14" max="14" width="44.26953125" customWidth="1"/>
    <col min="15" max="15" width="38.54296875" customWidth="1"/>
    <col min="16" max="16" width="44.26953125" customWidth="1"/>
    <col min="17" max="17" width="38.54296875" customWidth="1"/>
    <col min="18" max="18" width="44.26953125" customWidth="1"/>
    <col min="19" max="19" width="38.54296875" customWidth="1"/>
    <col min="20" max="20" width="44.26953125" customWidth="1"/>
    <col min="21" max="21" width="38.54296875" customWidth="1"/>
    <col min="22" max="22" width="44.26953125" customWidth="1"/>
    <col min="23" max="23" width="40" customWidth="1"/>
    <col min="24" max="24" width="45.7265625" customWidth="1"/>
    <col min="25" max="25" width="34.26953125" customWidth="1"/>
    <col min="26" max="26" width="40" customWidth="1"/>
  </cols>
  <sheetData>
    <row r="1" spans="1:144">
      <c r="A1" s="15" t="s">
        <v>80</v>
      </c>
    </row>
    <row r="2" spans="1:144">
      <c r="A2" s="16" t="str">
        <f>+'LTV cover pool'!A2</f>
        <v>September 2020</v>
      </c>
    </row>
    <row r="3" spans="1:144">
      <c r="A3" s="15" t="s">
        <v>81</v>
      </c>
    </row>
    <row r="4" spans="1:144">
      <c r="A4" s="9"/>
    </row>
    <row r="5" spans="1:144">
      <c r="A5" s="1"/>
    </row>
    <row r="6" spans="1:144">
      <c r="A6" s="2"/>
    </row>
    <row r="7" spans="1:144">
      <c r="A7" s="1"/>
    </row>
    <row r="8" spans="1:144" ht="49.5" customHeight="1">
      <c r="A8" s="20" t="s">
        <v>86</v>
      </c>
      <c r="B8" s="20" t="s">
        <v>89</v>
      </c>
      <c r="C8" s="20" t="s">
        <v>90</v>
      </c>
      <c r="D8" s="20" t="s">
        <v>82</v>
      </c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</row>
    <row r="9" spans="1:144" s="5" customFormat="1">
      <c r="A9" s="32" t="s">
        <v>97</v>
      </c>
      <c r="B9" s="30">
        <v>1675</v>
      </c>
      <c r="C9" s="30">
        <v>2174</v>
      </c>
      <c r="D9" s="30">
        <v>801501952.84000003</v>
      </c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</row>
    <row r="10" spans="1:144" s="5" customFormat="1">
      <c r="A10" s="32" t="s">
        <v>98</v>
      </c>
      <c r="B10" s="30">
        <f>+B11-B9</f>
        <v>13737</v>
      </c>
      <c r="C10" s="30">
        <f>+C11-C9</f>
        <v>18123</v>
      </c>
      <c r="D10" s="30">
        <f>+D11-D9</f>
        <v>4154159612.1899996</v>
      </c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</row>
    <row r="11" spans="1:144" s="6" customFormat="1">
      <c r="A11" s="31" t="s">
        <v>87</v>
      </c>
      <c r="B11" s="33">
        <f>+'Seasoning commercial'!B24</f>
        <v>15412</v>
      </c>
      <c r="C11" s="33">
        <f>+'Seasoning commercial'!C24</f>
        <v>20297</v>
      </c>
      <c r="D11" s="33">
        <f>+'Seasoning commercial'!D24</f>
        <v>4955661565.0299997</v>
      </c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</row>
    <row r="12" spans="1:144" s="5" customFormat="1">
      <c r="A12"/>
      <c r="B12" s="12"/>
      <c r="C12" s="12"/>
      <c r="D12" s="11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</row>
    <row r="13" spans="1:144" s="5" customFormat="1">
      <c r="A13" s="3"/>
      <c r="B13"/>
      <c r="C13"/>
      <c r="D13" s="8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</row>
    <row r="14" spans="1:144" s="5" customForma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</row>
    <row r="15" spans="1:144" s="5" customForma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</row>
    <row r="16" spans="1:144" s="5" customForma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</row>
    <row r="17" spans="1:144" s="5" customForma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</row>
    <row r="18" spans="1:144" s="5" customForma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</row>
    <row r="19" spans="1:144" s="5" customForma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</row>
    <row r="20" spans="1:144" s="5" customForma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</row>
    <row r="21" spans="1:144" s="5" customForma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</row>
    <row r="22" spans="1:144" s="5" customForma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</row>
    <row r="23" spans="1:144" s="5" customForma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</row>
    <row r="24" spans="1:144" s="5" customForma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</row>
    <row r="25" spans="1:144" s="6" customForma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</row>
    <row r="26" spans="1:144">
      <c r="A26"/>
      <c r="B26"/>
      <c r="C26"/>
      <c r="D26"/>
    </row>
    <row r="27" spans="1:144">
      <c r="A27"/>
      <c r="B27"/>
      <c r="C27"/>
      <c r="D27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BM29"/>
  <sheetViews>
    <sheetView showGridLines="0" topLeftCell="A10" workbookViewId="0">
      <selection activeCell="A15" sqref="A15"/>
    </sheetView>
  </sheetViews>
  <sheetFormatPr defaultColWidth="11.453125" defaultRowHeight="14.5"/>
  <cols>
    <col min="1" max="1" width="28.54296875" style="7" customWidth="1"/>
    <col min="2" max="3" width="21.453125" style="4" customWidth="1"/>
    <col min="4" max="4" width="18.54296875" style="4" customWidth="1"/>
    <col min="5" max="5" width="21.453125" style="4" bestFit="1" customWidth="1"/>
    <col min="6" max="6" width="8.54296875" style="4" customWidth="1"/>
    <col min="7" max="7" width="30" style="4" customWidth="1"/>
    <col min="8" max="8" width="25.7265625" style="4" customWidth="1"/>
    <col min="9" max="9" width="17.1796875" style="4" customWidth="1"/>
    <col min="10" max="10" width="21.453125" style="4" customWidth="1"/>
    <col min="11" max="11" width="34.26953125" style="4" customWidth="1"/>
    <col min="12" max="12" width="40" style="4" customWidth="1"/>
    <col min="13" max="13" width="38.54296875" style="4" customWidth="1"/>
    <col min="14" max="14" width="44.26953125" style="4" customWidth="1"/>
    <col min="15" max="15" width="38.54296875" style="4" customWidth="1"/>
    <col min="16" max="16" width="44.26953125" style="4" customWidth="1"/>
    <col min="17" max="17" width="38.54296875" style="4" customWidth="1"/>
    <col min="18" max="18" width="44.26953125" style="4" customWidth="1"/>
    <col min="19" max="19" width="38.54296875" style="4" customWidth="1"/>
    <col min="20" max="20" width="44.26953125" style="4" customWidth="1"/>
    <col min="21" max="21" width="38.54296875" style="4" customWidth="1"/>
    <col min="22" max="22" width="44.26953125" style="4" customWidth="1"/>
    <col min="23" max="23" width="40" style="4" customWidth="1"/>
    <col min="24" max="24" width="45.7265625" style="4" customWidth="1"/>
    <col min="25" max="25" width="34.26953125" style="4" customWidth="1"/>
    <col min="26" max="26" width="40" style="4" customWidth="1"/>
    <col min="27" max="27" width="19.54296875" customWidth="1"/>
    <col min="28" max="28" width="21.7265625" bestFit="1" customWidth="1"/>
    <col min="29" max="29" width="10.1796875" bestFit="1" customWidth="1"/>
    <col min="30" max="30" width="21.7265625" bestFit="1" customWidth="1"/>
    <col min="31" max="31" width="10.1796875" bestFit="1" customWidth="1"/>
    <col min="32" max="32" width="21.7265625" bestFit="1" customWidth="1"/>
    <col min="33" max="65" width="11.453125" style="27"/>
  </cols>
  <sheetData>
    <row r="1" spans="1:65">
      <c r="A1" s="15" t="s">
        <v>80</v>
      </c>
    </row>
    <row r="2" spans="1:65">
      <c r="A2" s="16" t="str">
        <f>+'LTV cover pool'!A2</f>
        <v>September 2020</v>
      </c>
    </row>
    <row r="3" spans="1:65">
      <c r="A3" s="15" t="s">
        <v>81</v>
      </c>
    </row>
    <row r="4" spans="1:65">
      <c r="A4" s="1"/>
      <c r="L4" s="37" t="s">
        <v>118</v>
      </c>
      <c r="M4" s="37" t="s">
        <v>118</v>
      </c>
      <c r="N4" s="37" t="s">
        <v>119</v>
      </c>
      <c r="O4" s="37" t="s">
        <v>119</v>
      </c>
      <c r="P4" s="37" t="s">
        <v>120</v>
      </c>
      <c r="Q4" s="37" t="s">
        <v>120</v>
      </c>
      <c r="R4" s="37" t="s">
        <v>121</v>
      </c>
      <c r="S4" s="37" t="s">
        <v>121</v>
      </c>
      <c r="T4" s="37" t="s">
        <v>122</v>
      </c>
      <c r="U4" s="37" t="s">
        <v>122</v>
      </c>
      <c r="V4" s="37" t="s">
        <v>123</v>
      </c>
      <c r="W4" s="37" t="s">
        <v>123</v>
      </c>
      <c r="X4" s="37" t="s">
        <v>124</v>
      </c>
      <c r="Y4" s="37" t="s">
        <v>124</v>
      </c>
      <c r="Z4" s="37" t="s">
        <v>125</v>
      </c>
      <c r="AA4" s="37" t="s">
        <v>125</v>
      </c>
      <c r="AB4" s="37" t="s">
        <v>126</v>
      </c>
      <c r="AC4" s="37" t="s">
        <v>126</v>
      </c>
      <c r="AD4" s="37" t="s">
        <v>127</v>
      </c>
      <c r="AE4" s="37" t="s">
        <v>127</v>
      </c>
      <c r="AF4" s="37" t="s">
        <v>128</v>
      </c>
      <c r="AG4" s="37" t="s">
        <v>128</v>
      </c>
    </row>
    <row r="5" spans="1:65" ht="42" customHeight="1">
      <c r="A5" s="20" t="s">
        <v>109</v>
      </c>
      <c r="B5" s="20" t="s">
        <v>89</v>
      </c>
      <c r="C5" s="20" t="s">
        <v>90</v>
      </c>
      <c r="D5" s="20" t="s">
        <v>82</v>
      </c>
      <c r="E5" s="20" t="s">
        <v>91</v>
      </c>
      <c r="F5" s="20" t="s">
        <v>0</v>
      </c>
      <c r="G5" s="20" t="s">
        <v>130</v>
      </c>
      <c r="H5" s="20" t="s">
        <v>84</v>
      </c>
      <c r="I5" s="20" t="s">
        <v>85</v>
      </c>
      <c r="J5" s="36" t="s">
        <v>86</v>
      </c>
      <c r="L5" s="37" t="s">
        <v>89</v>
      </c>
      <c r="M5" s="37" t="s">
        <v>129</v>
      </c>
      <c r="N5" s="37" t="s">
        <v>89</v>
      </c>
      <c r="O5" s="37" t="s">
        <v>129</v>
      </c>
      <c r="P5" s="37" t="s">
        <v>89</v>
      </c>
      <c r="Q5" s="37" t="s">
        <v>129</v>
      </c>
      <c r="R5" s="37" t="s">
        <v>89</v>
      </c>
      <c r="S5" s="37" t="s">
        <v>129</v>
      </c>
      <c r="T5" s="37" t="s">
        <v>89</v>
      </c>
      <c r="U5" s="37" t="s">
        <v>129</v>
      </c>
      <c r="V5" s="37" t="s">
        <v>89</v>
      </c>
      <c r="W5" s="37" t="s">
        <v>129</v>
      </c>
      <c r="X5" s="37" t="s">
        <v>89</v>
      </c>
      <c r="Y5" s="37" t="s">
        <v>129</v>
      </c>
      <c r="Z5" s="37" t="s">
        <v>89</v>
      </c>
      <c r="AA5" s="37" t="s">
        <v>129</v>
      </c>
      <c r="AB5" s="37" t="s">
        <v>89</v>
      </c>
      <c r="AC5" s="37" t="s">
        <v>129</v>
      </c>
      <c r="AD5" s="37" t="s">
        <v>89</v>
      </c>
      <c r="AE5" s="37" t="s">
        <v>129</v>
      </c>
      <c r="AF5" s="37" t="s">
        <v>89</v>
      </c>
      <c r="AG5" s="37" t="s">
        <v>129</v>
      </c>
    </row>
    <row r="6" spans="1:65" s="5" customFormat="1">
      <c r="A6" s="35" t="s">
        <v>99</v>
      </c>
      <c r="B6" s="128">
        <v>1</v>
      </c>
      <c r="C6" s="128">
        <v>1</v>
      </c>
      <c r="D6" s="129">
        <v>3434449.09</v>
      </c>
      <c r="E6" s="129">
        <v>45.79</v>
      </c>
      <c r="F6" s="129">
        <v>0</v>
      </c>
      <c r="G6" s="129">
        <v>20</v>
      </c>
      <c r="H6" s="129">
        <v>117</v>
      </c>
      <c r="I6" s="129">
        <v>0</v>
      </c>
      <c r="J6" s="129">
        <v>2.93</v>
      </c>
      <c r="K6" s="127"/>
      <c r="L6" s="128">
        <v>1</v>
      </c>
      <c r="M6" s="129">
        <v>3434449.09</v>
      </c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</row>
    <row r="7" spans="1:65" s="5" customFormat="1">
      <c r="A7" s="35" t="s">
        <v>131</v>
      </c>
      <c r="B7" s="128">
        <v>9</v>
      </c>
      <c r="C7" s="128">
        <v>15</v>
      </c>
      <c r="D7" s="129">
        <v>6290733.0099999998</v>
      </c>
      <c r="E7" s="129">
        <v>56.73</v>
      </c>
      <c r="F7" s="129">
        <v>34.32</v>
      </c>
      <c r="G7" s="129">
        <v>62</v>
      </c>
      <c r="H7" s="129">
        <v>63</v>
      </c>
      <c r="I7" s="129">
        <v>0.85</v>
      </c>
      <c r="J7" s="129">
        <v>2.4900000000000002</v>
      </c>
      <c r="K7" s="127"/>
      <c r="L7" s="128">
        <v>4</v>
      </c>
      <c r="M7" s="129">
        <v>770631.99</v>
      </c>
      <c r="N7" s="128">
        <v>2</v>
      </c>
      <c r="O7" s="129">
        <v>1435549.46</v>
      </c>
      <c r="P7" s="128">
        <v>1</v>
      </c>
      <c r="Q7" s="129">
        <v>548176.19999999995</v>
      </c>
      <c r="R7" s="132"/>
      <c r="S7" s="132"/>
      <c r="T7" s="128">
        <v>1</v>
      </c>
      <c r="U7" s="129">
        <v>3339603.96</v>
      </c>
      <c r="V7" s="132"/>
      <c r="W7" s="132"/>
      <c r="X7" s="132"/>
      <c r="Y7" s="132"/>
      <c r="Z7" s="132"/>
      <c r="AA7" s="132"/>
      <c r="AB7" s="132"/>
      <c r="AC7" s="132"/>
      <c r="AD7" s="128">
        <v>1</v>
      </c>
      <c r="AE7" s="129">
        <v>196771.4</v>
      </c>
      <c r="AF7" s="132"/>
      <c r="AG7" s="132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</row>
    <row r="8" spans="1:65" s="5" customFormat="1">
      <c r="A8" s="5" t="s">
        <v>174</v>
      </c>
      <c r="B8" s="128">
        <v>13</v>
      </c>
      <c r="C8" s="128">
        <v>15</v>
      </c>
      <c r="D8" s="129">
        <v>13271985.52</v>
      </c>
      <c r="E8" s="129">
        <v>87.55</v>
      </c>
      <c r="F8" s="129">
        <v>35.659999999999997</v>
      </c>
      <c r="G8" s="129">
        <v>136</v>
      </c>
      <c r="H8" s="129">
        <v>26</v>
      </c>
      <c r="I8" s="129">
        <v>1.5</v>
      </c>
      <c r="J8" s="129">
        <v>1.68</v>
      </c>
      <c r="K8" s="127"/>
      <c r="L8" s="128">
        <v>1</v>
      </c>
      <c r="M8" s="129">
        <v>545859.38</v>
      </c>
      <c r="N8" s="128">
        <v>3</v>
      </c>
      <c r="O8" s="129">
        <v>1724617.81</v>
      </c>
      <c r="P8" s="128">
        <v>5</v>
      </c>
      <c r="Q8" s="129">
        <v>6110976.5199999996</v>
      </c>
      <c r="R8" s="128">
        <v>2</v>
      </c>
      <c r="S8" s="129">
        <v>1421813.21</v>
      </c>
      <c r="T8" s="132"/>
      <c r="U8" s="132"/>
      <c r="V8" s="132"/>
      <c r="W8" s="132"/>
      <c r="X8" s="128">
        <v>2</v>
      </c>
      <c r="Y8" s="129">
        <v>3468718.6</v>
      </c>
      <c r="Z8" s="132"/>
      <c r="AA8" s="132"/>
      <c r="AB8" s="132"/>
      <c r="AC8" s="132"/>
      <c r="AD8" s="132"/>
      <c r="AE8" s="132"/>
      <c r="AF8" s="132"/>
      <c r="AG8" s="132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</row>
    <row r="9" spans="1:65" s="5" customFormat="1">
      <c r="A9" s="35" t="s">
        <v>170</v>
      </c>
      <c r="B9" s="128">
        <v>1308</v>
      </c>
      <c r="C9" s="128">
        <v>1923</v>
      </c>
      <c r="D9" s="129">
        <v>616267274.04999995</v>
      </c>
      <c r="E9" s="129">
        <v>81.75</v>
      </c>
      <c r="F9" s="129">
        <v>44.85</v>
      </c>
      <c r="G9" s="129">
        <v>136</v>
      </c>
      <c r="H9" s="129">
        <v>58</v>
      </c>
      <c r="I9" s="129">
        <v>1.1499999999999999</v>
      </c>
      <c r="J9" s="129">
        <v>1.57</v>
      </c>
      <c r="K9" s="127"/>
      <c r="L9" s="128">
        <v>634</v>
      </c>
      <c r="M9" s="129">
        <v>14040469.720000001</v>
      </c>
      <c r="N9" s="128">
        <v>87</v>
      </c>
      <c r="O9" s="129">
        <v>90688255.200000003</v>
      </c>
      <c r="P9" s="128">
        <v>84</v>
      </c>
      <c r="Q9" s="129">
        <v>66145714.130000003</v>
      </c>
      <c r="R9" s="128">
        <v>98</v>
      </c>
      <c r="S9" s="129">
        <v>118269802.23999999</v>
      </c>
      <c r="T9" s="128">
        <v>112</v>
      </c>
      <c r="U9" s="129">
        <v>103663331.59999999</v>
      </c>
      <c r="V9" s="128">
        <v>102</v>
      </c>
      <c r="W9" s="129">
        <v>90350084.620000005</v>
      </c>
      <c r="X9" s="128">
        <v>75</v>
      </c>
      <c r="Y9" s="129">
        <v>80519699.579999998</v>
      </c>
      <c r="Z9" s="128">
        <v>62</v>
      </c>
      <c r="AA9" s="129">
        <v>26648601.030000001</v>
      </c>
      <c r="AB9" s="128">
        <v>35</v>
      </c>
      <c r="AC9" s="129">
        <v>8954192.4499999993</v>
      </c>
      <c r="AD9" s="128">
        <v>15</v>
      </c>
      <c r="AE9" s="129">
        <v>4185000.45</v>
      </c>
      <c r="AF9" s="128">
        <v>4</v>
      </c>
      <c r="AG9" s="129">
        <v>12802123.029999999</v>
      </c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</row>
    <row r="10" spans="1:65" s="5" customFormat="1">
      <c r="A10" s="35" t="s">
        <v>175</v>
      </c>
      <c r="B10" s="135">
        <v>351</v>
      </c>
      <c r="C10" s="135">
        <v>500</v>
      </c>
      <c r="D10" s="136">
        <v>21276165</v>
      </c>
      <c r="E10" s="136">
        <v>61.2</v>
      </c>
      <c r="F10" s="136">
        <v>46.55</v>
      </c>
      <c r="G10" s="136">
        <v>148</v>
      </c>
      <c r="H10" s="136">
        <v>80</v>
      </c>
      <c r="I10" s="136">
        <v>1.47</v>
      </c>
      <c r="J10" s="136">
        <v>1.49</v>
      </c>
      <c r="K10" s="134"/>
      <c r="L10" s="135">
        <v>65</v>
      </c>
      <c r="M10" s="136">
        <v>1276544.79</v>
      </c>
      <c r="N10" s="135">
        <v>54</v>
      </c>
      <c r="O10" s="136">
        <v>4012574.48</v>
      </c>
      <c r="P10" s="135">
        <v>56</v>
      </c>
      <c r="Q10" s="136">
        <v>2873184.51</v>
      </c>
      <c r="R10" s="135">
        <v>58</v>
      </c>
      <c r="S10" s="136">
        <v>2418758.44</v>
      </c>
      <c r="T10" s="135">
        <v>45</v>
      </c>
      <c r="U10" s="136">
        <v>4745271.13</v>
      </c>
      <c r="V10" s="135">
        <v>23</v>
      </c>
      <c r="W10" s="136">
        <v>1010739.84</v>
      </c>
      <c r="X10" s="135">
        <v>27</v>
      </c>
      <c r="Y10" s="136">
        <v>3781433.42</v>
      </c>
      <c r="Z10" s="135">
        <v>6</v>
      </c>
      <c r="AA10" s="136">
        <v>106127.84</v>
      </c>
      <c r="AB10" s="135">
        <v>6</v>
      </c>
      <c r="AC10" s="136">
        <v>490305.53</v>
      </c>
      <c r="AD10" s="135"/>
      <c r="AE10" s="136"/>
      <c r="AF10" s="135">
        <v>11</v>
      </c>
      <c r="AG10" s="136">
        <v>561225.02</v>
      </c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</row>
    <row r="11" spans="1:65" s="5" customFormat="1">
      <c r="A11" s="35" t="s">
        <v>173</v>
      </c>
      <c r="B11" s="135">
        <v>18</v>
      </c>
      <c r="C11" s="135">
        <v>21</v>
      </c>
      <c r="D11" s="136">
        <v>7842312.1600000001</v>
      </c>
      <c r="E11" s="136">
        <v>67.13</v>
      </c>
      <c r="F11" s="136">
        <v>39.200000000000003</v>
      </c>
      <c r="G11" s="136">
        <v>86</v>
      </c>
      <c r="H11" s="136">
        <v>59</v>
      </c>
      <c r="I11" s="136">
        <v>1.55</v>
      </c>
      <c r="J11" s="136">
        <v>1.72</v>
      </c>
      <c r="K11" s="134"/>
      <c r="L11" s="135">
        <v>5</v>
      </c>
      <c r="M11" s="136">
        <v>459896.34</v>
      </c>
      <c r="N11" s="135">
        <v>5</v>
      </c>
      <c r="O11" s="136">
        <v>978060.07</v>
      </c>
      <c r="P11" s="135">
        <v>1</v>
      </c>
      <c r="Q11" s="136">
        <v>238207.21</v>
      </c>
      <c r="R11" s="135">
        <v>2</v>
      </c>
      <c r="S11" s="136">
        <v>1567043.67</v>
      </c>
      <c r="T11" s="135">
        <v>3</v>
      </c>
      <c r="U11" s="136">
        <v>3401633.04</v>
      </c>
      <c r="V11" s="135">
        <v>2</v>
      </c>
      <c r="W11" s="136">
        <v>1197471.83</v>
      </c>
      <c r="X11" s="135"/>
      <c r="Y11" s="136"/>
      <c r="Z11" s="135"/>
      <c r="AA11" s="136"/>
      <c r="AB11" s="135"/>
      <c r="AC11" s="136"/>
      <c r="AD11" s="135"/>
      <c r="AE11" s="136"/>
      <c r="AF11" s="135"/>
      <c r="AG11" s="136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</row>
    <row r="12" spans="1:65" s="5" customFormat="1">
      <c r="A12" s="35" t="s">
        <v>100</v>
      </c>
      <c r="B12" s="128">
        <v>216</v>
      </c>
      <c r="C12" s="128">
        <v>245</v>
      </c>
      <c r="D12" s="129">
        <v>456307339.61000001</v>
      </c>
      <c r="E12" s="129">
        <v>80.3</v>
      </c>
      <c r="F12" s="129">
        <v>42.28</v>
      </c>
      <c r="G12" s="129">
        <v>122</v>
      </c>
      <c r="H12" s="129">
        <v>51</v>
      </c>
      <c r="I12" s="129">
        <v>1.37</v>
      </c>
      <c r="J12" s="129">
        <v>1.77</v>
      </c>
      <c r="K12" s="127"/>
      <c r="L12" s="128">
        <v>42</v>
      </c>
      <c r="M12" s="129">
        <v>41493767.229999997</v>
      </c>
      <c r="N12" s="128">
        <v>45</v>
      </c>
      <c r="O12" s="129">
        <v>86699261.680000007</v>
      </c>
      <c r="P12" s="128">
        <v>45</v>
      </c>
      <c r="Q12" s="129">
        <v>81040091.340000004</v>
      </c>
      <c r="R12" s="128">
        <v>30</v>
      </c>
      <c r="S12" s="129">
        <v>81697141.599999994</v>
      </c>
      <c r="T12" s="128">
        <v>29</v>
      </c>
      <c r="U12" s="129">
        <v>91787054.590000004</v>
      </c>
      <c r="V12" s="128">
        <v>15</v>
      </c>
      <c r="W12" s="129">
        <v>37994194.740000002</v>
      </c>
      <c r="X12" s="128">
        <v>5</v>
      </c>
      <c r="Y12" s="129">
        <v>11331040.199999999</v>
      </c>
      <c r="Z12" s="128">
        <v>2</v>
      </c>
      <c r="AA12" s="129">
        <v>16818623.420000002</v>
      </c>
      <c r="AB12" s="128">
        <v>1</v>
      </c>
      <c r="AC12" s="129">
        <v>2571918.31</v>
      </c>
      <c r="AD12" s="132"/>
      <c r="AE12" s="132"/>
      <c r="AF12" s="128">
        <v>2</v>
      </c>
      <c r="AG12" s="129">
        <v>4874246.5</v>
      </c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</row>
    <row r="13" spans="1:65" s="5" customFormat="1">
      <c r="A13" s="35" t="s">
        <v>101</v>
      </c>
      <c r="B13" s="128">
        <v>7106</v>
      </c>
      <c r="C13" s="128">
        <v>9511</v>
      </c>
      <c r="D13" s="129">
        <v>1473379733.0699999</v>
      </c>
      <c r="E13" s="129">
        <v>71.28</v>
      </c>
      <c r="F13" s="129">
        <v>57.26</v>
      </c>
      <c r="G13" s="129">
        <v>123</v>
      </c>
      <c r="H13" s="129">
        <v>70</v>
      </c>
      <c r="I13" s="129">
        <v>1.45</v>
      </c>
      <c r="J13" s="129">
        <v>1.64</v>
      </c>
      <c r="K13" s="127"/>
      <c r="L13" s="128">
        <v>1517</v>
      </c>
      <c r="M13" s="129">
        <v>55263461.859999999</v>
      </c>
      <c r="N13" s="128">
        <v>1350</v>
      </c>
      <c r="O13" s="129">
        <v>180220186.38</v>
      </c>
      <c r="P13" s="128">
        <v>1224</v>
      </c>
      <c r="Q13" s="129">
        <v>204969871.15000001</v>
      </c>
      <c r="R13" s="128">
        <v>983</v>
      </c>
      <c r="S13" s="129">
        <v>278961985.33999997</v>
      </c>
      <c r="T13" s="128">
        <v>885</v>
      </c>
      <c r="U13" s="129">
        <v>280068410.41000003</v>
      </c>
      <c r="V13" s="128">
        <v>629</v>
      </c>
      <c r="W13" s="129">
        <v>220928912.55000001</v>
      </c>
      <c r="X13" s="128">
        <v>284</v>
      </c>
      <c r="Y13" s="129">
        <v>119534904.04000001</v>
      </c>
      <c r="Z13" s="128">
        <v>80</v>
      </c>
      <c r="AA13" s="129">
        <v>30671548.699999999</v>
      </c>
      <c r="AB13" s="128">
        <v>25</v>
      </c>
      <c r="AC13" s="129">
        <v>8366809.2199999997</v>
      </c>
      <c r="AD13" s="128">
        <v>15</v>
      </c>
      <c r="AE13" s="129">
        <v>22777110.829999998</v>
      </c>
      <c r="AF13" s="128">
        <v>114</v>
      </c>
      <c r="AG13" s="129">
        <v>71616532.590000004</v>
      </c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</row>
    <row r="14" spans="1:65" s="5" customFormat="1">
      <c r="A14" s="35" t="s">
        <v>102</v>
      </c>
      <c r="B14" s="128">
        <v>3017</v>
      </c>
      <c r="C14" s="128">
        <v>3555</v>
      </c>
      <c r="D14" s="129">
        <v>864423957.46000004</v>
      </c>
      <c r="E14" s="129">
        <v>74.45</v>
      </c>
      <c r="F14" s="129">
        <v>46.68</v>
      </c>
      <c r="G14" s="129">
        <v>112</v>
      </c>
      <c r="H14" s="129">
        <v>54</v>
      </c>
      <c r="I14" s="129">
        <v>1.47</v>
      </c>
      <c r="J14" s="129">
        <v>1.78</v>
      </c>
      <c r="K14" s="127"/>
      <c r="L14" s="128">
        <v>629</v>
      </c>
      <c r="M14" s="129">
        <v>43793763.670000002</v>
      </c>
      <c r="N14" s="128">
        <v>419</v>
      </c>
      <c r="O14" s="129">
        <v>80007507.959999993</v>
      </c>
      <c r="P14" s="128">
        <v>488</v>
      </c>
      <c r="Q14" s="129">
        <v>125339825.09</v>
      </c>
      <c r="R14" s="128">
        <v>424</v>
      </c>
      <c r="S14" s="129">
        <v>137020332.12</v>
      </c>
      <c r="T14" s="128">
        <v>478</v>
      </c>
      <c r="U14" s="129">
        <v>190930848.25</v>
      </c>
      <c r="V14" s="128">
        <v>323</v>
      </c>
      <c r="W14" s="129">
        <v>155658026.91999999</v>
      </c>
      <c r="X14" s="128">
        <v>160</v>
      </c>
      <c r="Y14" s="129">
        <v>69538164.010000005</v>
      </c>
      <c r="Z14" s="128">
        <v>53</v>
      </c>
      <c r="AA14" s="129">
        <v>29954249.32</v>
      </c>
      <c r="AB14" s="128">
        <v>12</v>
      </c>
      <c r="AC14" s="129">
        <v>10232372.9</v>
      </c>
      <c r="AD14" s="128">
        <v>8</v>
      </c>
      <c r="AE14" s="129">
        <v>6792892.8200000003</v>
      </c>
      <c r="AF14" s="128">
        <v>23</v>
      </c>
      <c r="AG14" s="129">
        <v>15155974.4</v>
      </c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</row>
    <row r="15" spans="1:65" s="5" customFormat="1">
      <c r="A15" s="35" t="s">
        <v>103</v>
      </c>
      <c r="B15" s="128">
        <v>1115</v>
      </c>
      <c r="C15" s="128">
        <v>1380</v>
      </c>
      <c r="D15" s="129">
        <v>339905576.64999998</v>
      </c>
      <c r="E15" s="129">
        <v>80.12</v>
      </c>
      <c r="F15" s="129">
        <v>46.04</v>
      </c>
      <c r="G15" s="129">
        <v>137</v>
      </c>
      <c r="H15" s="129">
        <v>50</v>
      </c>
      <c r="I15" s="129">
        <v>1.37</v>
      </c>
      <c r="J15" s="129">
        <v>1.72</v>
      </c>
      <c r="K15" s="127"/>
      <c r="L15" s="128">
        <v>115</v>
      </c>
      <c r="M15" s="129">
        <v>5060516.0599999996</v>
      </c>
      <c r="N15" s="128">
        <v>125</v>
      </c>
      <c r="O15" s="129">
        <v>18627025.039999999</v>
      </c>
      <c r="P15" s="128">
        <v>205</v>
      </c>
      <c r="Q15" s="129">
        <v>61202396.460000001</v>
      </c>
      <c r="R15" s="128">
        <v>208</v>
      </c>
      <c r="S15" s="129">
        <v>46843916.899999999</v>
      </c>
      <c r="T15" s="128">
        <v>198</v>
      </c>
      <c r="U15" s="129">
        <v>64316806.899999999</v>
      </c>
      <c r="V15" s="128">
        <v>156</v>
      </c>
      <c r="W15" s="129">
        <v>75249109.879999995</v>
      </c>
      <c r="X15" s="128">
        <v>77</v>
      </c>
      <c r="Y15" s="129">
        <v>56997587.07</v>
      </c>
      <c r="Z15" s="128">
        <v>14</v>
      </c>
      <c r="AA15" s="129">
        <v>4865102.91</v>
      </c>
      <c r="AB15" s="128">
        <v>6</v>
      </c>
      <c r="AC15" s="129">
        <v>3273476.37</v>
      </c>
      <c r="AD15" s="128">
        <v>2</v>
      </c>
      <c r="AE15" s="129">
        <v>496524.64</v>
      </c>
      <c r="AF15" s="128">
        <v>9</v>
      </c>
      <c r="AG15" s="129">
        <v>2973114.42</v>
      </c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</row>
    <row r="16" spans="1:65" s="5" customFormat="1">
      <c r="A16" s="35" t="s">
        <v>104</v>
      </c>
      <c r="B16" s="128">
        <v>314</v>
      </c>
      <c r="C16" s="128">
        <v>406</v>
      </c>
      <c r="D16" s="129">
        <v>306862595.38</v>
      </c>
      <c r="E16" s="129">
        <v>87.1</v>
      </c>
      <c r="F16" s="129">
        <v>43.59</v>
      </c>
      <c r="G16" s="129">
        <v>130</v>
      </c>
      <c r="H16" s="129">
        <v>32</v>
      </c>
      <c r="I16" s="129">
        <v>1.37</v>
      </c>
      <c r="J16" s="129">
        <v>1.77</v>
      </c>
      <c r="K16" s="127"/>
      <c r="L16" s="128">
        <v>36</v>
      </c>
      <c r="M16" s="129">
        <v>5053822.3899999997</v>
      </c>
      <c r="N16" s="128">
        <v>46</v>
      </c>
      <c r="O16" s="129">
        <v>53486906.07</v>
      </c>
      <c r="P16" s="128">
        <v>57</v>
      </c>
      <c r="Q16" s="129">
        <v>33684286.170000002</v>
      </c>
      <c r="R16" s="128">
        <v>64</v>
      </c>
      <c r="S16" s="129">
        <v>47243947.170000002</v>
      </c>
      <c r="T16" s="128">
        <v>42</v>
      </c>
      <c r="U16" s="129">
        <v>76055348.969999999</v>
      </c>
      <c r="V16" s="128">
        <v>32</v>
      </c>
      <c r="W16" s="129">
        <v>33450472.02</v>
      </c>
      <c r="X16" s="128">
        <v>17</v>
      </c>
      <c r="Y16" s="129">
        <v>35400150.07</v>
      </c>
      <c r="Z16" s="128">
        <v>11</v>
      </c>
      <c r="AA16" s="129">
        <v>7662227.2000000002</v>
      </c>
      <c r="AB16" s="128">
        <v>2</v>
      </c>
      <c r="AC16" s="129">
        <v>4790445.09</v>
      </c>
      <c r="AD16" s="132"/>
      <c r="AE16" s="132"/>
      <c r="AF16" s="128">
        <v>7</v>
      </c>
      <c r="AG16" s="129">
        <v>10034990.23</v>
      </c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</row>
    <row r="17" spans="1:65" s="5" customFormat="1">
      <c r="A17" s="35" t="s">
        <v>105</v>
      </c>
      <c r="B17" s="128">
        <v>290</v>
      </c>
      <c r="C17" s="128">
        <v>391</v>
      </c>
      <c r="D17" s="129">
        <v>96154297.540000007</v>
      </c>
      <c r="E17" s="129">
        <v>77.69</v>
      </c>
      <c r="F17" s="129">
        <v>42.38</v>
      </c>
      <c r="G17" s="129">
        <v>110</v>
      </c>
      <c r="H17" s="129">
        <v>54</v>
      </c>
      <c r="I17" s="129">
        <v>1.44</v>
      </c>
      <c r="J17" s="129">
        <v>1.91</v>
      </c>
      <c r="K17" s="127"/>
      <c r="L17" s="128">
        <v>106</v>
      </c>
      <c r="M17" s="129">
        <v>6014053.8899999997</v>
      </c>
      <c r="N17" s="128">
        <v>49</v>
      </c>
      <c r="O17" s="129">
        <v>15227520.34</v>
      </c>
      <c r="P17" s="128">
        <v>39</v>
      </c>
      <c r="Q17" s="129">
        <v>13852080.6</v>
      </c>
      <c r="R17" s="128">
        <v>36</v>
      </c>
      <c r="S17" s="129">
        <v>17339661.960000001</v>
      </c>
      <c r="T17" s="128">
        <v>27</v>
      </c>
      <c r="U17" s="129">
        <v>16110985.24</v>
      </c>
      <c r="V17" s="128">
        <v>13</v>
      </c>
      <c r="W17" s="129">
        <v>12092786.83</v>
      </c>
      <c r="X17" s="128">
        <v>8</v>
      </c>
      <c r="Y17" s="129">
        <v>4790300.97</v>
      </c>
      <c r="Z17" s="128">
        <v>3</v>
      </c>
      <c r="AA17" s="129">
        <v>621096.16</v>
      </c>
      <c r="AB17" s="128">
        <v>1</v>
      </c>
      <c r="AC17" s="129">
        <v>87390.13</v>
      </c>
      <c r="AD17" s="128">
        <v>2</v>
      </c>
      <c r="AE17" s="129">
        <v>8281387.0199999996</v>
      </c>
      <c r="AF17" s="128">
        <v>6</v>
      </c>
      <c r="AG17" s="129">
        <v>1737034.4</v>
      </c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</row>
    <row r="18" spans="1:65" s="6" customFormat="1">
      <c r="A18" s="35" t="s">
        <v>107</v>
      </c>
      <c r="B18" s="128">
        <v>517</v>
      </c>
      <c r="C18" s="128">
        <v>640</v>
      </c>
      <c r="D18" s="129">
        <v>459642672.60000002</v>
      </c>
      <c r="E18" s="129">
        <v>64.150000000000006</v>
      </c>
      <c r="F18" s="129">
        <v>67.67</v>
      </c>
      <c r="G18" s="129">
        <v>282</v>
      </c>
      <c r="H18" s="129">
        <v>24</v>
      </c>
      <c r="I18" s="129">
        <v>2.02</v>
      </c>
      <c r="J18" s="129">
        <v>2.08</v>
      </c>
      <c r="K18" s="127"/>
      <c r="L18" s="128">
        <v>135</v>
      </c>
      <c r="M18" s="129">
        <v>21281146.59</v>
      </c>
      <c r="N18" s="128">
        <v>85</v>
      </c>
      <c r="O18" s="129">
        <v>43342206.670000002</v>
      </c>
      <c r="P18" s="128">
        <v>60</v>
      </c>
      <c r="Q18" s="129">
        <v>49755982.32</v>
      </c>
      <c r="R18" s="128">
        <v>54</v>
      </c>
      <c r="S18" s="129">
        <v>65269086.619999997</v>
      </c>
      <c r="T18" s="128">
        <v>38</v>
      </c>
      <c r="U18" s="129">
        <v>47497603.119999997</v>
      </c>
      <c r="V18" s="128">
        <v>29</v>
      </c>
      <c r="W18" s="129">
        <v>40983141.840000004</v>
      </c>
      <c r="X18" s="128">
        <v>22</v>
      </c>
      <c r="Y18" s="129">
        <v>43780786.130000003</v>
      </c>
      <c r="Z18" s="128">
        <v>15</v>
      </c>
      <c r="AA18" s="129">
        <v>35368598.509999998</v>
      </c>
      <c r="AB18" s="128">
        <v>18</v>
      </c>
      <c r="AC18" s="129">
        <v>13806084.43</v>
      </c>
      <c r="AD18" s="128">
        <v>13</v>
      </c>
      <c r="AE18" s="129">
        <v>10635588.699999999</v>
      </c>
      <c r="AF18" s="128">
        <v>48</v>
      </c>
      <c r="AG18" s="129">
        <v>87922447.670000002</v>
      </c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</row>
    <row r="19" spans="1:65">
      <c r="A19" s="35" t="s">
        <v>106</v>
      </c>
      <c r="B19" s="128">
        <v>13</v>
      </c>
      <c r="C19" s="128">
        <v>18</v>
      </c>
      <c r="D19" s="129">
        <v>523882.71</v>
      </c>
      <c r="E19" s="129">
        <v>47.46</v>
      </c>
      <c r="F19" s="129">
        <v>37.200000000000003</v>
      </c>
      <c r="G19" s="129">
        <v>90</v>
      </c>
      <c r="H19" s="129">
        <v>105</v>
      </c>
      <c r="I19" s="129">
        <v>0.97</v>
      </c>
      <c r="J19" s="129">
        <v>0.79</v>
      </c>
      <c r="K19" s="127"/>
      <c r="L19" s="128">
        <v>5</v>
      </c>
      <c r="M19" s="129">
        <v>55698.400000000001</v>
      </c>
      <c r="N19" s="128">
        <v>4</v>
      </c>
      <c r="O19" s="129">
        <v>69737.34</v>
      </c>
      <c r="P19" s="128">
        <v>1</v>
      </c>
      <c r="Q19" s="129">
        <v>22024.62</v>
      </c>
      <c r="R19" s="132"/>
      <c r="S19" s="132"/>
      <c r="T19" s="128">
        <v>2</v>
      </c>
      <c r="U19" s="129">
        <v>271292.78999999998</v>
      </c>
      <c r="V19" s="128">
        <v>1</v>
      </c>
      <c r="W19" s="129">
        <v>105129.56</v>
      </c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</row>
    <row r="20" spans="1:65">
      <c r="A20" s="35" t="s">
        <v>108</v>
      </c>
      <c r="B20" s="128">
        <v>197880</v>
      </c>
      <c r="C20" s="128">
        <v>321585</v>
      </c>
      <c r="D20" s="129">
        <v>21907713177.27</v>
      </c>
      <c r="E20" s="129">
        <v>77.02</v>
      </c>
      <c r="F20" s="129">
        <v>49.99</v>
      </c>
      <c r="G20" s="129">
        <v>233</v>
      </c>
      <c r="H20" s="129">
        <v>88</v>
      </c>
      <c r="I20" s="129">
        <v>0.84</v>
      </c>
      <c r="J20" s="129">
        <v>0.99</v>
      </c>
      <c r="K20" s="127"/>
      <c r="L20" s="128">
        <v>28697</v>
      </c>
      <c r="M20" s="129">
        <v>474588169.02999997</v>
      </c>
      <c r="N20" s="128">
        <v>24741</v>
      </c>
      <c r="O20" s="129">
        <v>1275482014.23</v>
      </c>
      <c r="P20" s="128">
        <v>26582</v>
      </c>
      <c r="Q20" s="129">
        <v>2231230230.75</v>
      </c>
      <c r="R20" s="128">
        <v>28287</v>
      </c>
      <c r="S20" s="129">
        <v>3269970223.0700002</v>
      </c>
      <c r="T20" s="128">
        <v>28171</v>
      </c>
      <c r="U20" s="129">
        <v>3966098054.8400002</v>
      </c>
      <c r="V20" s="128">
        <v>25574</v>
      </c>
      <c r="W20" s="129">
        <v>4117172668.48</v>
      </c>
      <c r="X20" s="128">
        <v>19969</v>
      </c>
      <c r="Y20" s="129">
        <v>3413248987.9499998</v>
      </c>
      <c r="Z20" s="128">
        <v>13113</v>
      </c>
      <c r="AA20" s="129">
        <v>2512816129.5599999</v>
      </c>
      <c r="AB20" s="128">
        <v>1667</v>
      </c>
      <c r="AC20" s="129">
        <v>403605859.5</v>
      </c>
      <c r="AD20" s="128">
        <v>473</v>
      </c>
      <c r="AE20" s="129">
        <v>104603087.17</v>
      </c>
      <c r="AF20" s="128">
        <v>606</v>
      </c>
      <c r="AG20" s="129">
        <v>138897752.69</v>
      </c>
    </row>
    <row r="21" spans="1:65">
      <c r="A21" s="18" t="s">
        <v>87</v>
      </c>
      <c r="B21" s="130">
        <v>212168</v>
      </c>
      <c r="C21" s="130">
        <v>340206</v>
      </c>
      <c r="D21" s="131">
        <v>26573296151.119999</v>
      </c>
      <c r="E21" s="131">
        <v>76.7</v>
      </c>
      <c r="F21" s="131">
        <v>50.16</v>
      </c>
      <c r="G21" s="131">
        <v>216</v>
      </c>
      <c r="H21" s="131">
        <v>62.07</v>
      </c>
      <c r="I21" s="131">
        <v>0.95</v>
      </c>
      <c r="J21" s="131">
        <v>1.1200000000000001</v>
      </c>
      <c r="K21" s="133"/>
      <c r="L21" s="130">
        <v>31992</v>
      </c>
      <c r="M21" s="131">
        <v>673132250.42999995</v>
      </c>
      <c r="N21" s="130">
        <v>27015</v>
      </c>
      <c r="O21" s="131">
        <v>1852001422.73</v>
      </c>
      <c r="P21" s="130">
        <v>28848</v>
      </c>
      <c r="Q21" s="131">
        <v>2877013047.0700002</v>
      </c>
      <c r="R21" s="130">
        <v>30246</v>
      </c>
      <c r="S21" s="131">
        <v>4068023712.3400002</v>
      </c>
      <c r="T21" s="130">
        <v>30031</v>
      </c>
      <c r="U21" s="131">
        <v>4848286244.8400002</v>
      </c>
      <c r="V21" s="130">
        <v>26899</v>
      </c>
      <c r="W21" s="131">
        <v>4786192739.1099997</v>
      </c>
      <c r="X21" s="130">
        <v>20646</v>
      </c>
      <c r="Y21" s="131">
        <v>3842391772.04</v>
      </c>
      <c r="Z21" s="130">
        <v>13359</v>
      </c>
      <c r="AA21" s="131">
        <v>2665532304.6500001</v>
      </c>
      <c r="AB21" s="130">
        <v>1773</v>
      </c>
      <c r="AC21" s="131">
        <v>456178853.93000001</v>
      </c>
      <c r="AD21" s="130">
        <v>529</v>
      </c>
      <c r="AE21" s="131">
        <v>157968363.03</v>
      </c>
      <c r="AF21" s="130">
        <v>830</v>
      </c>
      <c r="AG21" s="131">
        <v>346575440.94999999</v>
      </c>
    </row>
    <row r="22" spans="1:65">
      <c r="Z22"/>
    </row>
    <row r="23" spans="1:65">
      <c r="Z23"/>
    </row>
    <row r="24" spans="1:65">
      <c r="Z24"/>
    </row>
    <row r="25" spans="1:6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</row>
    <row r="26" spans="1:6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</row>
    <row r="27" spans="1:6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</row>
    <row r="28" spans="1:6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</row>
    <row r="29" spans="1:6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BM9"/>
  <sheetViews>
    <sheetView showGridLines="0" workbookViewId="0">
      <selection activeCell="L4" sqref="L4:AG5"/>
    </sheetView>
  </sheetViews>
  <sheetFormatPr defaultColWidth="11.453125" defaultRowHeight="14.5"/>
  <cols>
    <col min="1" max="1" width="28.54296875" style="7" customWidth="1"/>
    <col min="2" max="3" width="21.453125" style="4" customWidth="1"/>
    <col min="4" max="4" width="18.54296875" style="4" customWidth="1"/>
    <col min="5" max="5" width="17.1796875" style="4" customWidth="1"/>
    <col min="6" max="6" width="7.1796875" style="4" customWidth="1"/>
    <col min="7" max="7" width="30" style="4" customWidth="1"/>
    <col min="8" max="8" width="25.7265625" style="4" customWidth="1"/>
    <col min="9" max="9" width="17.1796875" style="4" customWidth="1"/>
    <col min="10" max="10" width="21.453125" style="4" customWidth="1"/>
    <col min="11" max="11" width="34.26953125" style="4" customWidth="1"/>
    <col min="12" max="12" width="40" style="4" customWidth="1"/>
    <col min="13" max="13" width="38.54296875" style="4" customWidth="1"/>
    <col min="14" max="14" width="44.26953125" style="4" customWidth="1"/>
    <col min="15" max="15" width="38.54296875" style="4" customWidth="1"/>
    <col min="16" max="16" width="44.26953125" style="4" customWidth="1"/>
    <col min="17" max="17" width="38.54296875" style="4" customWidth="1"/>
    <col min="18" max="18" width="44.26953125" style="4" customWidth="1"/>
    <col min="19" max="19" width="38.54296875" style="4" customWidth="1"/>
    <col min="20" max="20" width="44.26953125" style="4" customWidth="1"/>
    <col min="21" max="21" width="38.54296875" style="4" customWidth="1"/>
    <col min="22" max="22" width="44.26953125" style="4" customWidth="1"/>
    <col min="23" max="23" width="40" style="4" customWidth="1"/>
    <col min="24" max="24" width="45.7265625" style="4" customWidth="1"/>
    <col min="25" max="25" width="34.26953125" style="4" customWidth="1"/>
    <col min="26" max="26" width="40" style="4" customWidth="1"/>
    <col min="27" max="27" width="10.1796875" bestFit="1" customWidth="1"/>
    <col min="28" max="28" width="21.7265625" bestFit="1" customWidth="1"/>
    <col min="29" max="29" width="10.1796875" bestFit="1" customWidth="1"/>
    <col min="30" max="30" width="21.7265625" bestFit="1" customWidth="1"/>
    <col min="31" max="31" width="10.1796875" bestFit="1" customWidth="1"/>
    <col min="32" max="32" width="21.7265625" bestFit="1" customWidth="1"/>
  </cols>
  <sheetData>
    <row r="1" spans="1:65">
      <c r="A1" s="15" t="s">
        <v>80</v>
      </c>
    </row>
    <row r="2" spans="1:65">
      <c r="A2" s="16" t="str">
        <f>+'LTV cover pool'!A2</f>
        <v>September 2020</v>
      </c>
    </row>
    <row r="3" spans="1:65">
      <c r="A3" s="15" t="s">
        <v>81</v>
      </c>
    </row>
    <row r="4" spans="1:65">
      <c r="A4" s="1"/>
      <c r="L4" s="37" t="s">
        <v>118</v>
      </c>
      <c r="M4" s="37" t="s">
        <v>118</v>
      </c>
      <c r="N4" s="37" t="s">
        <v>119</v>
      </c>
      <c r="O4" s="37" t="s">
        <v>119</v>
      </c>
      <c r="P4" s="37" t="s">
        <v>120</v>
      </c>
      <c r="Q4" s="37" t="s">
        <v>120</v>
      </c>
      <c r="R4" s="37" t="s">
        <v>121</v>
      </c>
      <c r="S4" s="37" t="s">
        <v>121</v>
      </c>
      <c r="T4" s="37" t="s">
        <v>122</v>
      </c>
      <c r="U4" s="37" t="s">
        <v>122</v>
      </c>
      <c r="V4" s="37" t="s">
        <v>123</v>
      </c>
      <c r="W4" s="37" t="s">
        <v>123</v>
      </c>
      <c r="X4" s="37" t="s">
        <v>124</v>
      </c>
      <c r="Y4" s="37" t="s">
        <v>124</v>
      </c>
      <c r="Z4" s="37" t="s">
        <v>125</v>
      </c>
      <c r="AA4" s="37" t="s">
        <v>125</v>
      </c>
      <c r="AB4" s="37" t="s">
        <v>126</v>
      </c>
      <c r="AC4" s="37" t="s">
        <v>126</v>
      </c>
      <c r="AD4" s="37" t="s">
        <v>127</v>
      </c>
      <c r="AE4" s="37" t="s">
        <v>127</v>
      </c>
      <c r="AF4" s="37" t="s">
        <v>128</v>
      </c>
      <c r="AG4" s="37" t="s">
        <v>128</v>
      </c>
    </row>
    <row r="5" spans="1:65" ht="42" customHeight="1">
      <c r="A5" s="20" t="s">
        <v>109</v>
      </c>
      <c r="B5" s="20" t="s">
        <v>89</v>
      </c>
      <c r="C5" s="20" t="s">
        <v>90</v>
      </c>
      <c r="D5" s="20" t="s">
        <v>82</v>
      </c>
      <c r="E5" s="20" t="s">
        <v>91</v>
      </c>
      <c r="F5" s="20" t="s">
        <v>0</v>
      </c>
      <c r="G5" s="20" t="s">
        <v>95</v>
      </c>
      <c r="H5" s="20" t="s">
        <v>84</v>
      </c>
      <c r="I5" s="20" t="s">
        <v>85</v>
      </c>
      <c r="J5" s="20" t="s">
        <v>86</v>
      </c>
      <c r="L5" s="37" t="s">
        <v>89</v>
      </c>
      <c r="M5" s="37" t="s">
        <v>129</v>
      </c>
      <c r="N5" s="37" t="s">
        <v>89</v>
      </c>
      <c r="O5" s="37" t="s">
        <v>129</v>
      </c>
      <c r="P5" s="37" t="s">
        <v>89</v>
      </c>
      <c r="Q5" s="37" t="s">
        <v>129</v>
      </c>
      <c r="R5" s="37" t="s">
        <v>89</v>
      </c>
      <c r="S5" s="37" t="s">
        <v>129</v>
      </c>
      <c r="T5" s="37" t="s">
        <v>89</v>
      </c>
      <c r="U5" s="37" t="s">
        <v>129</v>
      </c>
      <c r="V5" s="37" t="s">
        <v>89</v>
      </c>
      <c r="W5" s="37" t="s">
        <v>129</v>
      </c>
      <c r="X5" s="37" t="s">
        <v>89</v>
      </c>
      <c r="Y5" s="37" t="s">
        <v>129</v>
      </c>
      <c r="Z5" s="37" t="s">
        <v>89</v>
      </c>
      <c r="AA5" s="37" t="s">
        <v>129</v>
      </c>
      <c r="AB5" s="37" t="s">
        <v>89</v>
      </c>
      <c r="AC5" s="37" t="s">
        <v>129</v>
      </c>
      <c r="AD5" s="37" t="s">
        <v>89</v>
      </c>
      <c r="AE5" s="37" t="s">
        <v>129</v>
      </c>
      <c r="AF5" s="37" t="s">
        <v>89</v>
      </c>
      <c r="AG5" s="37" t="s">
        <v>129</v>
      </c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</row>
    <row r="6" spans="1:65" s="5" customFormat="1">
      <c r="A6" s="35" t="s">
        <v>108</v>
      </c>
      <c r="B6" s="138">
        <v>196756</v>
      </c>
      <c r="C6" s="138">
        <v>319909</v>
      </c>
      <c r="D6" s="139">
        <v>21617634586.09</v>
      </c>
      <c r="E6" s="139">
        <v>77.069999999999993</v>
      </c>
      <c r="F6" s="139">
        <v>50.03</v>
      </c>
      <c r="G6" s="139">
        <v>234</v>
      </c>
      <c r="H6" s="139">
        <v>88</v>
      </c>
      <c r="I6" s="139">
        <v>0.83</v>
      </c>
      <c r="J6" s="139">
        <v>0.98</v>
      </c>
      <c r="K6" s="137"/>
      <c r="L6" s="138">
        <v>28168</v>
      </c>
      <c r="M6" s="139">
        <v>464809187.33999997</v>
      </c>
      <c r="N6" s="138">
        <v>24620</v>
      </c>
      <c r="O6" s="139">
        <v>1255498968.5999999</v>
      </c>
      <c r="P6" s="138">
        <v>26466</v>
      </c>
      <c r="Q6" s="139">
        <v>2193944666.4299998</v>
      </c>
      <c r="R6" s="138">
        <v>28164</v>
      </c>
      <c r="S6" s="139">
        <v>3168981990.9400001</v>
      </c>
      <c r="T6" s="138">
        <v>28073</v>
      </c>
      <c r="U6" s="139">
        <v>3921398241.2399998</v>
      </c>
      <c r="V6" s="138">
        <v>25516</v>
      </c>
      <c r="W6" s="139">
        <v>4092498601.23</v>
      </c>
      <c r="X6" s="138">
        <v>19932</v>
      </c>
      <c r="Y6" s="139">
        <v>3386277980.8299999</v>
      </c>
      <c r="Z6" s="138">
        <v>13099</v>
      </c>
      <c r="AA6" s="139">
        <v>2504172039.1799998</v>
      </c>
      <c r="AB6" s="138">
        <v>1662</v>
      </c>
      <c r="AC6" s="139">
        <v>400474717.24000001</v>
      </c>
      <c r="AD6" s="138">
        <v>471</v>
      </c>
      <c r="AE6" s="139">
        <v>104529488.02</v>
      </c>
      <c r="AF6" s="138">
        <v>585</v>
      </c>
      <c r="AG6" s="139">
        <v>125048705.04000001</v>
      </c>
    </row>
    <row r="7" spans="1:65" s="6" customFormat="1">
      <c r="A7" s="18" t="s">
        <v>87</v>
      </c>
      <c r="B7" s="140">
        <v>196756</v>
      </c>
      <c r="C7" s="140">
        <v>319909</v>
      </c>
      <c r="D7" s="141">
        <v>21617634586.09</v>
      </c>
      <c r="E7" s="141">
        <v>77.069999999999993</v>
      </c>
      <c r="F7" s="141">
        <v>50.03</v>
      </c>
      <c r="G7" s="141">
        <v>234</v>
      </c>
      <c r="H7" s="141">
        <v>88</v>
      </c>
      <c r="I7" s="141">
        <v>0.83</v>
      </c>
      <c r="J7" s="141">
        <v>0.98</v>
      </c>
      <c r="K7" s="142"/>
      <c r="L7" s="140">
        <v>28168</v>
      </c>
      <c r="M7" s="141">
        <v>464809187.33999997</v>
      </c>
      <c r="N7" s="140">
        <v>24620</v>
      </c>
      <c r="O7" s="141">
        <v>1255498968.5999999</v>
      </c>
      <c r="P7" s="140">
        <v>26466</v>
      </c>
      <c r="Q7" s="141">
        <v>2193944666.4299998</v>
      </c>
      <c r="R7" s="140">
        <v>28164</v>
      </c>
      <c r="S7" s="141">
        <v>3168981990.9400001</v>
      </c>
      <c r="T7" s="140">
        <v>28073</v>
      </c>
      <c r="U7" s="141">
        <v>3921398241.2399998</v>
      </c>
      <c r="V7" s="140">
        <v>25516</v>
      </c>
      <c r="W7" s="141">
        <v>4092498601.23</v>
      </c>
      <c r="X7" s="140">
        <v>19932</v>
      </c>
      <c r="Y7" s="141">
        <v>3386277980.8299999</v>
      </c>
      <c r="Z7" s="140">
        <v>13099</v>
      </c>
      <c r="AA7" s="141">
        <v>2504172039.1799998</v>
      </c>
      <c r="AB7" s="140">
        <v>1662</v>
      </c>
      <c r="AC7" s="141">
        <v>400474717.24000001</v>
      </c>
      <c r="AD7" s="140">
        <v>471</v>
      </c>
      <c r="AE7" s="141">
        <v>104529488.02</v>
      </c>
      <c r="AF7" s="140">
        <v>585</v>
      </c>
      <c r="AG7" s="141">
        <v>125048705.04000001</v>
      </c>
    </row>
    <row r="8" spans="1:65">
      <c r="A8" s="1"/>
    </row>
    <row r="9" spans="1:65">
      <c r="A9" s="3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AU31"/>
  <sheetViews>
    <sheetView showGridLines="0" topLeftCell="A8" zoomScaleNormal="100" workbookViewId="0">
      <selection activeCell="B36" sqref="B36"/>
    </sheetView>
  </sheetViews>
  <sheetFormatPr defaultColWidth="11.453125" defaultRowHeight="14.5"/>
  <cols>
    <col min="1" max="1" width="28.54296875" style="7" customWidth="1"/>
    <col min="2" max="3" width="21.453125" style="4" customWidth="1"/>
    <col min="4" max="5" width="17.1796875" style="4" customWidth="1"/>
    <col min="6" max="6" width="13.7265625" style="4" bestFit="1" customWidth="1"/>
    <col min="7" max="7" width="30" style="4" customWidth="1"/>
    <col min="8" max="8" width="25.7265625" style="4" customWidth="1"/>
    <col min="9" max="9" width="17.1796875" style="4" customWidth="1"/>
    <col min="10" max="10" width="21.453125" style="4" customWidth="1"/>
    <col min="11" max="11" width="34.26953125" style="4" customWidth="1"/>
    <col min="12" max="12" width="40" style="4" customWidth="1"/>
    <col min="13" max="13" width="38.54296875" style="4" customWidth="1"/>
    <col min="14" max="14" width="44.26953125" style="4" customWidth="1"/>
    <col min="15" max="15" width="38.54296875" style="4" customWidth="1"/>
    <col min="16" max="16" width="44.26953125" style="4" customWidth="1"/>
    <col min="17" max="17" width="38.54296875" style="4" customWidth="1"/>
    <col min="18" max="18" width="44.26953125" style="4" customWidth="1"/>
    <col min="19" max="19" width="38.54296875" style="4" customWidth="1"/>
    <col min="20" max="20" width="44.26953125" style="4" customWidth="1"/>
    <col min="21" max="32" width="27.81640625" style="27" customWidth="1"/>
    <col min="33" max="47" width="11.453125" style="27"/>
  </cols>
  <sheetData>
    <row r="1" spans="1:47">
      <c r="A1" s="15" t="s">
        <v>80</v>
      </c>
    </row>
    <row r="2" spans="1:47">
      <c r="A2" s="16" t="str">
        <f>+'LTV cover pool'!A2</f>
        <v>September 2020</v>
      </c>
    </row>
    <row r="3" spans="1:47">
      <c r="A3" s="15" t="s">
        <v>81</v>
      </c>
    </row>
    <row r="4" spans="1:47">
      <c r="A4" s="9"/>
    </row>
    <row r="5" spans="1:47">
      <c r="A5" s="1"/>
    </row>
    <row r="6" spans="1:47">
      <c r="A6" s="2"/>
    </row>
    <row r="7" spans="1:47">
      <c r="A7" s="1"/>
      <c r="K7" s="24" t="s">
        <v>118</v>
      </c>
      <c r="L7" s="24" t="s">
        <v>118</v>
      </c>
      <c r="M7" s="24" t="s">
        <v>119</v>
      </c>
      <c r="N7" s="24" t="s">
        <v>119</v>
      </c>
      <c r="O7" s="24" t="s">
        <v>120</v>
      </c>
      <c r="P7" s="24" t="s">
        <v>120</v>
      </c>
      <c r="Q7" s="24" t="s">
        <v>121</v>
      </c>
      <c r="R7" s="24" t="s">
        <v>121</v>
      </c>
      <c r="S7" s="24" t="s">
        <v>122</v>
      </c>
      <c r="T7" s="24" t="s">
        <v>122</v>
      </c>
      <c r="U7" s="24" t="s">
        <v>123</v>
      </c>
      <c r="V7" s="24" t="s">
        <v>123</v>
      </c>
      <c r="W7" s="24" t="s">
        <v>124</v>
      </c>
      <c r="X7" s="24" t="s">
        <v>124</v>
      </c>
      <c r="Y7" s="24" t="s">
        <v>125</v>
      </c>
      <c r="Z7" s="24" t="s">
        <v>125</v>
      </c>
      <c r="AA7" s="24" t="s">
        <v>126</v>
      </c>
      <c r="AB7" s="24" t="s">
        <v>126</v>
      </c>
      <c r="AC7" s="24" t="s">
        <v>127</v>
      </c>
      <c r="AD7" s="24" t="s">
        <v>127</v>
      </c>
      <c r="AE7" s="24" t="s">
        <v>128</v>
      </c>
      <c r="AF7" s="25" t="s">
        <v>128</v>
      </c>
    </row>
    <row r="8" spans="1:47" ht="42" customHeight="1">
      <c r="A8" s="20" t="s">
        <v>109</v>
      </c>
      <c r="B8" s="20" t="s">
        <v>89</v>
      </c>
      <c r="C8" s="20" t="s">
        <v>90</v>
      </c>
      <c r="D8" s="20" t="s">
        <v>82</v>
      </c>
      <c r="E8" s="20" t="s">
        <v>91</v>
      </c>
      <c r="F8" s="20" t="s">
        <v>0</v>
      </c>
      <c r="G8" s="20" t="s">
        <v>130</v>
      </c>
      <c r="H8" s="20" t="s">
        <v>84</v>
      </c>
      <c r="I8" s="20" t="s">
        <v>85</v>
      </c>
      <c r="J8" s="20" t="s">
        <v>86</v>
      </c>
      <c r="K8" s="24" t="s">
        <v>89</v>
      </c>
      <c r="L8" s="24" t="s">
        <v>129</v>
      </c>
      <c r="M8" s="24" t="s">
        <v>89</v>
      </c>
      <c r="N8" s="24" t="s">
        <v>129</v>
      </c>
      <c r="O8" s="24" t="s">
        <v>89</v>
      </c>
      <c r="P8" s="24" t="s">
        <v>129</v>
      </c>
      <c r="Q8" s="24" t="s">
        <v>89</v>
      </c>
      <c r="R8" s="24" t="s">
        <v>129</v>
      </c>
      <c r="S8" s="24" t="s">
        <v>89</v>
      </c>
      <c r="T8" s="24" t="s">
        <v>129</v>
      </c>
      <c r="U8" s="24" t="s">
        <v>89</v>
      </c>
      <c r="V8" s="24" t="s">
        <v>129</v>
      </c>
      <c r="W8" s="24" t="s">
        <v>89</v>
      </c>
      <c r="X8" s="24" t="s">
        <v>129</v>
      </c>
      <c r="Y8" s="24" t="s">
        <v>89</v>
      </c>
      <c r="Z8" s="24" t="s">
        <v>129</v>
      </c>
      <c r="AA8" s="24" t="s">
        <v>89</v>
      </c>
      <c r="AB8" s="24" t="s">
        <v>129</v>
      </c>
      <c r="AC8" s="24" t="s">
        <v>89</v>
      </c>
      <c r="AD8" s="24" t="s">
        <v>129</v>
      </c>
      <c r="AE8" s="24" t="s">
        <v>89</v>
      </c>
      <c r="AF8" s="24" t="s">
        <v>129</v>
      </c>
    </row>
    <row r="9" spans="1:47" s="5" customFormat="1">
      <c r="A9" s="35" t="s">
        <v>99</v>
      </c>
      <c r="B9" s="144">
        <v>1</v>
      </c>
      <c r="C9" s="144">
        <v>1</v>
      </c>
      <c r="D9" s="145">
        <v>3434449.09</v>
      </c>
      <c r="E9" s="145">
        <v>45.79</v>
      </c>
      <c r="F9" s="145">
        <v>0</v>
      </c>
      <c r="G9" s="145">
        <v>20</v>
      </c>
      <c r="H9" s="145">
        <v>117</v>
      </c>
      <c r="I9" s="145">
        <v>0</v>
      </c>
      <c r="J9" s="145">
        <v>2.93</v>
      </c>
      <c r="K9" s="143"/>
      <c r="L9" s="144">
        <v>1</v>
      </c>
      <c r="M9" s="145">
        <v>3434449.09</v>
      </c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148"/>
      <c r="AG9" s="148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</row>
    <row r="10" spans="1:47" s="5" customFormat="1">
      <c r="A10" s="35" t="s">
        <v>131</v>
      </c>
      <c r="B10" s="144">
        <v>9</v>
      </c>
      <c r="C10" s="144">
        <v>15</v>
      </c>
      <c r="D10" s="145">
        <v>6290733.0099999998</v>
      </c>
      <c r="E10" s="145">
        <v>56.73</v>
      </c>
      <c r="F10" s="145">
        <v>34.32</v>
      </c>
      <c r="G10" s="145">
        <v>62</v>
      </c>
      <c r="H10" s="145">
        <v>63</v>
      </c>
      <c r="I10" s="145">
        <v>0.85</v>
      </c>
      <c r="J10" s="145">
        <v>2.4900000000000002</v>
      </c>
      <c r="K10" s="143"/>
      <c r="L10" s="144">
        <v>4</v>
      </c>
      <c r="M10" s="145">
        <v>770631.99</v>
      </c>
      <c r="N10" s="144">
        <v>2</v>
      </c>
      <c r="O10" s="145">
        <v>1435549.46</v>
      </c>
      <c r="P10" s="144">
        <v>1</v>
      </c>
      <c r="Q10" s="145">
        <v>548176.19999999995</v>
      </c>
      <c r="R10" s="148"/>
      <c r="S10" s="148"/>
      <c r="T10" s="144">
        <v>1</v>
      </c>
      <c r="U10" s="145">
        <v>3339603.96</v>
      </c>
      <c r="V10" s="148"/>
      <c r="W10" s="148"/>
      <c r="X10" s="148"/>
      <c r="Y10" s="148"/>
      <c r="Z10" s="148"/>
      <c r="AA10" s="148"/>
      <c r="AB10" s="148"/>
      <c r="AC10" s="148"/>
      <c r="AD10" s="144">
        <v>1</v>
      </c>
      <c r="AE10" s="145">
        <v>196771.4</v>
      </c>
      <c r="AF10" s="148"/>
      <c r="AG10" s="148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</row>
    <row r="11" spans="1:47" s="5" customFormat="1">
      <c r="A11" s="5" t="s">
        <v>174</v>
      </c>
      <c r="B11" s="144">
        <v>13</v>
      </c>
      <c r="C11" s="144">
        <v>15</v>
      </c>
      <c r="D11" s="145">
        <v>13271985.52</v>
      </c>
      <c r="E11" s="145">
        <v>87.55</v>
      </c>
      <c r="F11" s="145">
        <v>35.659999999999997</v>
      </c>
      <c r="G11" s="145">
        <v>136</v>
      </c>
      <c r="H11" s="145">
        <v>26</v>
      </c>
      <c r="I11" s="145">
        <v>1.5</v>
      </c>
      <c r="J11" s="145">
        <v>1.68</v>
      </c>
      <c r="K11" s="143"/>
      <c r="L11" s="144">
        <v>1</v>
      </c>
      <c r="M11" s="145">
        <v>545859.38</v>
      </c>
      <c r="N11" s="144">
        <v>3</v>
      </c>
      <c r="O11" s="145">
        <v>1724617.81</v>
      </c>
      <c r="P11" s="144">
        <v>5</v>
      </c>
      <c r="Q11" s="145">
        <v>6110976.5199999996</v>
      </c>
      <c r="R11" s="144">
        <v>2</v>
      </c>
      <c r="S11" s="145">
        <v>1421813.21</v>
      </c>
      <c r="T11" s="148"/>
      <c r="U11" s="148"/>
      <c r="V11" s="148"/>
      <c r="W11" s="148"/>
      <c r="X11" s="144">
        <v>2</v>
      </c>
      <c r="Y11" s="145">
        <v>3468718.6</v>
      </c>
      <c r="Z11" s="148"/>
      <c r="AA11" s="148"/>
      <c r="AB11" s="148"/>
      <c r="AC11" s="148"/>
      <c r="AD11" s="148"/>
      <c r="AE11" s="148"/>
      <c r="AF11" s="148"/>
      <c r="AG11" s="148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</row>
    <row r="12" spans="1:47" s="5" customFormat="1">
      <c r="A12" s="35" t="s">
        <v>170</v>
      </c>
      <c r="B12" s="144">
        <v>1308</v>
      </c>
      <c r="C12" s="144">
        <v>1923</v>
      </c>
      <c r="D12" s="145">
        <v>616267274.04999995</v>
      </c>
      <c r="E12" s="145">
        <v>81.75</v>
      </c>
      <c r="F12" s="145">
        <v>44.85</v>
      </c>
      <c r="G12" s="145">
        <v>136</v>
      </c>
      <c r="H12" s="145">
        <v>58</v>
      </c>
      <c r="I12" s="145">
        <v>1.1499999999999999</v>
      </c>
      <c r="J12" s="145">
        <v>1.57</v>
      </c>
      <c r="K12" s="143"/>
      <c r="L12" s="144">
        <v>634</v>
      </c>
      <c r="M12" s="145">
        <v>14040469.720000001</v>
      </c>
      <c r="N12" s="144">
        <v>87</v>
      </c>
      <c r="O12" s="145">
        <v>90688255.200000003</v>
      </c>
      <c r="P12" s="144">
        <v>84</v>
      </c>
      <c r="Q12" s="145">
        <v>66145714.130000003</v>
      </c>
      <c r="R12" s="144">
        <v>98</v>
      </c>
      <c r="S12" s="145">
        <v>118269802.23999999</v>
      </c>
      <c r="T12" s="144">
        <v>112</v>
      </c>
      <c r="U12" s="145">
        <v>103663331.59999999</v>
      </c>
      <c r="V12" s="144">
        <v>102</v>
      </c>
      <c r="W12" s="145">
        <v>90350084.620000005</v>
      </c>
      <c r="X12" s="144">
        <v>75</v>
      </c>
      <c r="Y12" s="145">
        <v>80519699.579999998</v>
      </c>
      <c r="Z12" s="144">
        <v>62</v>
      </c>
      <c r="AA12" s="145">
        <v>26648601.030000001</v>
      </c>
      <c r="AB12" s="144">
        <v>35</v>
      </c>
      <c r="AC12" s="145">
        <v>8954192.4499999993</v>
      </c>
      <c r="AD12" s="144">
        <v>15</v>
      </c>
      <c r="AE12" s="145">
        <v>4185000.45</v>
      </c>
      <c r="AF12" s="144">
        <v>4</v>
      </c>
      <c r="AG12" s="145">
        <v>12802123.029999999</v>
      </c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</row>
    <row r="13" spans="1:47" s="5" customFormat="1">
      <c r="A13" s="35" t="s">
        <v>100</v>
      </c>
      <c r="B13" s="144">
        <v>351</v>
      </c>
      <c r="C13" s="144">
        <v>500</v>
      </c>
      <c r="D13" s="145">
        <v>21276165</v>
      </c>
      <c r="E13" s="145">
        <v>61.2</v>
      </c>
      <c r="F13" s="145">
        <v>46.55</v>
      </c>
      <c r="G13" s="145">
        <v>148</v>
      </c>
      <c r="H13" s="145">
        <v>80</v>
      </c>
      <c r="I13" s="145">
        <v>1.47</v>
      </c>
      <c r="J13" s="145">
        <v>1.49</v>
      </c>
      <c r="K13" s="143"/>
      <c r="L13" s="144">
        <v>65</v>
      </c>
      <c r="M13" s="145">
        <v>1276544.79</v>
      </c>
      <c r="N13" s="144">
        <v>54</v>
      </c>
      <c r="O13" s="145">
        <v>4012574.48</v>
      </c>
      <c r="P13" s="144">
        <v>56</v>
      </c>
      <c r="Q13" s="145">
        <v>2873184.51</v>
      </c>
      <c r="R13" s="144">
        <v>58</v>
      </c>
      <c r="S13" s="145">
        <v>2418758.44</v>
      </c>
      <c r="T13" s="144">
        <v>45</v>
      </c>
      <c r="U13" s="145">
        <v>4745271.13</v>
      </c>
      <c r="V13" s="144">
        <v>23</v>
      </c>
      <c r="W13" s="145">
        <v>1010739.84</v>
      </c>
      <c r="X13" s="144">
        <v>27</v>
      </c>
      <c r="Y13" s="145">
        <v>3781433.42</v>
      </c>
      <c r="Z13" s="144">
        <v>6</v>
      </c>
      <c r="AA13" s="145">
        <v>106127.84</v>
      </c>
      <c r="AB13" s="144">
        <v>6</v>
      </c>
      <c r="AC13" s="145">
        <v>490305.53</v>
      </c>
      <c r="AD13" s="148"/>
      <c r="AE13" s="148"/>
      <c r="AF13" s="144">
        <v>11</v>
      </c>
      <c r="AG13" s="145">
        <v>561225.02</v>
      </c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</row>
    <row r="14" spans="1:47" s="5" customFormat="1">
      <c r="A14" s="5" t="s">
        <v>175</v>
      </c>
      <c r="B14" s="144">
        <v>18</v>
      </c>
      <c r="C14" s="144">
        <v>21</v>
      </c>
      <c r="D14" s="145">
        <v>7842312.1600000001</v>
      </c>
      <c r="E14" s="145">
        <v>67.13</v>
      </c>
      <c r="F14" s="145">
        <v>39.200000000000003</v>
      </c>
      <c r="G14" s="145">
        <v>86</v>
      </c>
      <c r="H14" s="145">
        <v>59</v>
      </c>
      <c r="I14" s="145">
        <v>1.55</v>
      </c>
      <c r="J14" s="145">
        <v>1.72</v>
      </c>
      <c r="K14" s="143"/>
      <c r="L14" s="144">
        <v>5</v>
      </c>
      <c r="M14" s="145">
        <v>459896.34</v>
      </c>
      <c r="N14" s="144">
        <v>5</v>
      </c>
      <c r="O14" s="145">
        <v>978060.07</v>
      </c>
      <c r="P14" s="144">
        <v>1</v>
      </c>
      <c r="Q14" s="145">
        <v>238207.21</v>
      </c>
      <c r="R14" s="144">
        <v>2</v>
      </c>
      <c r="S14" s="145">
        <v>1567043.67</v>
      </c>
      <c r="T14" s="144">
        <v>3</v>
      </c>
      <c r="U14" s="145">
        <v>3401633.04</v>
      </c>
      <c r="V14" s="144">
        <v>2</v>
      </c>
      <c r="W14" s="145">
        <v>1197471.83</v>
      </c>
      <c r="X14" s="148"/>
      <c r="Y14" s="148"/>
      <c r="Z14" s="148"/>
      <c r="AA14" s="148"/>
      <c r="AB14" s="148"/>
      <c r="AC14" s="148"/>
      <c r="AD14" s="148"/>
      <c r="AE14" s="148"/>
      <c r="AF14" s="148"/>
      <c r="AG14" s="148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</row>
    <row r="15" spans="1:47" s="5" customFormat="1">
      <c r="A15" s="5" t="s">
        <v>173</v>
      </c>
      <c r="B15" s="144">
        <v>216</v>
      </c>
      <c r="C15" s="144">
        <v>245</v>
      </c>
      <c r="D15" s="145">
        <v>456307339.61000001</v>
      </c>
      <c r="E15" s="145">
        <v>80.3</v>
      </c>
      <c r="F15" s="145">
        <v>42.28</v>
      </c>
      <c r="G15" s="145">
        <v>122</v>
      </c>
      <c r="H15" s="145">
        <v>51</v>
      </c>
      <c r="I15" s="145">
        <v>1.37</v>
      </c>
      <c r="J15" s="145">
        <v>1.77</v>
      </c>
      <c r="K15" s="143"/>
      <c r="L15" s="144">
        <v>42</v>
      </c>
      <c r="M15" s="145">
        <v>41493767.229999997</v>
      </c>
      <c r="N15" s="144">
        <v>45</v>
      </c>
      <c r="O15" s="145">
        <v>86699261.680000007</v>
      </c>
      <c r="P15" s="144">
        <v>45</v>
      </c>
      <c r="Q15" s="145">
        <v>81040091.340000004</v>
      </c>
      <c r="R15" s="144">
        <v>30</v>
      </c>
      <c r="S15" s="145">
        <v>81697141.599999994</v>
      </c>
      <c r="T15" s="144">
        <v>29</v>
      </c>
      <c r="U15" s="145">
        <v>91787054.590000004</v>
      </c>
      <c r="V15" s="144">
        <v>15</v>
      </c>
      <c r="W15" s="145">
        <v>37994194.740000002</v>
      </c>
      <c r="X15" s="144">
        <v>5</v>
      </c>
      <c r="Y15" s="145">
        <v>11331040.199999999</v>
      </c>
      <c r="Z15" s="144">
        <v>2</v>
      </c>
      <c r="AA15" s="145">
        <v>16818623.420000002</v>
      </c>
      <c r="AB15" s="144">
        <v>1</v>
      </c>
      <c r="AC15" s="145">
        <v>2571918.31</v>
      </c>
      <c r="AD15" s="148"/>
      <c r="AE15" s="148"/>
      <c r="AF15" s="144">
        <v>2</v>
      </c>
      <c r="AG15" s="145">
        <v>4874246.5</v>
      </c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</row>
    <row r="16" spans="1:47" s="5" customFormat="1">
      <c r="A16" s="35" t="s">
        <v>101</v>
      </c>
      <c r="B16" s="144">
        <v>7106</v>
      </c>
      <c r="C16" s="144">
        <v>9511</v>
      </c>
      <c r="D16" s="145">
        <v>1473379733.0699999</v>
      </c>
      <c r="E16" s="145">
        <v>71.28</v>
      </c>
      <c r="F16" s="145">
        <v>57.26</v>
      </c>
      <c r="G16" s="145">
        <v>123</v>
      </c>
      <c r="H16" s="145">
        <v>70</v>
      </c>
      <c r="I16" s="145">
        <v>1.45</v>
      </c>
      <c r="J16" s="145">
        <v>1.64</v>
      </c>
      <c r="K16" s="143"/>
      <c r="L16" s="144">
        <v>1517</v>
      </c>
      <c r="M16" s="145">
        <v>55263461.859999999</v>
      </c>
      <c r="N16" s="144">
        <v>1350</v>
      </c>
      <c r="O16" s="145">
        <v>180220186.38</v>
      </c>
      <c r="P16" s="144">
        <v>1224</v>
      </c>
      <c r="Q16" s="145">
        <v>204969871.15000001</v>
      </c>
      <c r="R16" s="144">
        <v>983</v>
      </c>
      <c r="S16" s="145">
        <v>278961985.33999997</v>
      </c>
      <c r="T16" s="144">
        <v>885</v>
      </c>
      <c r="U16" s="145">
        <v>280068410.41000003</v>
      </c>
      <c r="V16" s="144">
        <v>629</v>
      </c>
      <c r="W16" s="145">
        <v>220928912.55000001</v>
      </c>
      <c r="X16" s="144">
        <v>284</v>
      </c>
      <c r="Y16" s="145">
        <v>119534904.04000001</v>
      </c>
      <c r="Z16" s="144">
        <v>80</v>
      </c>
      <c r="AA16" s="145">
        <v>30671548.699999999</v>
      </c>
      <c r="AB16" s="144">
        <v>25</v>
      </c>
      <c r="AC16" s="145">
        <v>8366809.2199999997</v>
      </c>
      <c r="AD16" s="144">
        <v>15</v>
      </c>
      <c r="AE16" s="145">
        <v>22777110.829999998</v>
      </c>
      <c r="AF16" s="144">
        <v>114</v>
      </c>
      <c r="AG16" s="145">
        <v>71616532.590000004</v>
      </c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</row>
    <row r="17" spans="1:47" s="5" customFormat="1">
      <c r="A17" s="35" t="s">
        <v>102</v>
      </c>
      <c r="B17" s="144">
        <v>3017</v>
      </c>
      <c r="C17" s="144">
        <v>3555</v>
      </c>
      <c r="D17" s="145">
        <v>864423957.46000004</v>
      </c>
      <c r="E17" s="145">
        <v>74.45</v>
      </c>
      <c r="F17" s="145">
        <v>46.68</v>
      </c>
      <c r="G17" s="145">
        <v>112</v>
      </c>
      <c r="H17" s="145">
        <v>54</v>
      </c>
      <c r="I17" s="145">
        <v>1.47</v>
      </c>
      <c r="J17" s="145">
        <v>1.78</v>
      </c>
      <c r="K17" s="143"/>
      <c r="L17" s="144">
        <v>629</v>
      </c>
      <c r="M17" s="145">
        <v>43793763.670000002</v>
      </c>
      <c r="N17" s="144">
        <v>419</v>
      </c>
      <c r="O17" s="145">
        <v>80007507.959999993</v>
      </c>
      <c r="P17" s="144">
        <v>488</v>
      </c>
      <c r="Q17" s="145">
        <v>125339825.09</v>
      </c>
      <c r="R17" s="144">
        <v>424</v>
      </c>
      <c r="S17" s="145">
        <v>137020332.12</v>
      </c>
      <c r="T17" s="144">
        <v>478</v>
      </c>
      <c r="U17" s="145">
        <v>190930848.25</v>
      </c>
      <c r="V17" s="144">
        <v>323</v>
      </c>
      <c r="W17" s="145">
        <v>155658026.91999999</v>
      </c>
      <c r="X17" s="144">
        <v>160</v>
      </c>
      <c r="Y17" s="145">
        <v>69538164.010000005</v>
      </c>
      <c r="Z17" s="144">
        <v>53</v>
      </c>
      <c r="AA17" s="145">
        <v>29954249.32</v>
      </c>
      <c r="AB17" s="144">
        <v>12</v>
      </c>
      <c r="AC17" s="145">
        <v>10232372.9</v>
      </c>
      <c r="AD17" s="144">
        <v>8</v>
      </c>
      <c r="AE17" s="145">
        <v>6792892.8200000003</v>
      </c>
      <c r="AF17" s="144">
        <v>23</v>
      </c>
      <c r="AG17" s="145">
        <v>15155974.4</v>
      </c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</row>
    <row r="18" spans="1:47" s="5" customFormat="1">
      <c r="A18" s="35" t="s">
        <v>103</v>
      </c>
      <c r="B18" s="144">
        <v>1115</v>
      </c>
      <c r="C18" s="144">
        <v>1380</v>
      </c>
      <c r="D18" s="145">
        <v>339905576.64999998</v>
      </c>
      <c r="E18" s="145">
        <v>80.12</v>
      </c>
      <c r="F18" s="145">
        <v>46.04</v>
      </c>
      <c r="G18" s="145">
        <v>137</v>
      </c>
      <c r="H18" s="145">
        <v>50</v>
      </c>
      <c r="I18" s="145">
        <v>1.37</v>
      </c>
      <c r="J18" s="145">
        <v>1.72</v>
      </c>
      <c r="K18" s="143"/>
      <c r="L18" s="144">
        <v>115</v>
      </c>
      <c r="M18" s="145">
        <v>5060516.0599999996</v>
      </c>
      <c r="N18" s="144">
        <v>125</v>
      </c>
      <c r="O18" s="145">
        <v>18627025.039999999</v>
      </c>
      <c r="P18" s="144">
        <v>205</v>
      </c>
      <c r="Q18" s="145">
        <v>61202396.460000001</v>
      </c>
      <c r="R18" s="144">
        <v>208</v>
      </c>
      <c r="S18" s="145">
        <v>46843916.899999999</v>
      </c>
      <c r="T18" s="144">
        <v>198</v>
      </c>
      <c r="U18" s="145">
        <v>64316806.899999999</v>
      </c>
      <c r="V18" s="144">
        <v>156</v>
      </c>
      <c r="W18" s="145">
        <v>75249109.879999995</v>
      </c>
      <c r="X18" s="144">
        <v>77</v>
      </c>
      <c r="Y18" s="145">
        <v>56997587.07</v>
      </c>
      <c r="Z18" s="144">
        <v>14</v>
      </c>
      <c r="AA18" s="145">
        <v>4865102.91</v>
      </c>
      <c r="AB18" s="144">
        <v>6</v>
      </c>
      <c r="AC18" s="145">
        <v>3273476.37</v>
      </c>
      <c r="AD18" s="144">
        <v>2</v>
      </c>
      <c r="AE18" s="145">
        <v>496524.64</v>
      </c>
      <c r="AF18" s="144">
        <v>9</v>
      </c>
      <c r="AG18" s="145">
        <v>2973114.42</v>
      </c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</row>
    <row r="19" spans="1:47" s="6" customFormat="1">
      <c r="A19" s="35" t="s">
        <v>104</v>
      </c>
      <c r="B19" s="144">
        <v>314</v>
      </c>
      <c r="C19" s="144">
        <v>406</v>
      </c>
      <c r="D19" s="145">
        <v>306862595.38</v>
      </c>
      <c r="E19" s="145">
        <v>87.1</v>
      </c>
      <c r="F19" s="145">
        <v>43.59</v>
      </c>
      <c r="G19" s="145">
        <v>130</v>
      </c>
      <c r="H19" s="145">
        <v>32</v>
      </c>
      <c r="I19" s="145">
        <v>1.37</v>
      </c>
      <c r="J19" s="145">
        <v>1.77</v>
      </c>
      <c r="K19" s="143"/>
      <c r="L19" s="144">
        <v>36</v>
      </c>
      <c r="M19" s="145">
        <v>5053822.3899999997</v>
      </c>
      <c r="N19" s="144">
        <v>46</v>
      </c>
      <c r="O19" s="145">
        <v>53486906.07</v>
      </c>
      <c r="P19" s="144">
        <v>57</v>
      </c>
      <c r="Q19" s="145">
        <v>33684286.170000002</v>
      </c>
      <c r="R19" s="144">
        <v>64</v>
      </c>
      <c r="S19" s="145">
        <v>47243947.170000002</v>
      </c>
      <c r="T19" s="144">
        <v>42</v>
      </c>
      <c r="U19" s="145">
        <v>76055348.969999999</v>
      </c>
      <c r="V19" s="144">
        <v>32</v>
      </c>
      <c r="W19" s="145">
        <v>33450472.02</v>
      </c>
      <c r="X19" s="144">
        <v>17</v>
      </c>
      <c r="Y19" s="145">
        <v>35400150.07</v>
      </c>
      <c r="Z19" s="144">
        <v>11</v>
      </c>
      <c r="AA19" s="145">
        <v>7662227.2000000002</v>
      </c>
      <c r="AB19" s="144">
        <v>2</v>
      </c>
      <c r="AC19" s="145">
        <v>4790445.09</v>
      </c>
      <c r="AD19" s="148"/>
      <c r="AE19" s="148"/>
      <c r="AF19" s="144">
        <v>7</v>
      </c>
      <c r="AG19" s="145">
        <v>10034990.23</v>
      </c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</row>
    <row r="20" spans="1:47">
      <c r="A20" s="35" t="s">
        <v>105</v>
      </c>
      <c r="B20" s="144">
        <v>290</v>
      </c>
      <c r="C20" s="144">
        <v>391</v>
      </c>
      <c r="D20" s="145">
        <v>96154297.540000007</v>
      </c>
      <c r="E20" s="145">
        <v>77.69</v>
      </c>
      <c r="F20" s="145">
        <v>42.38</v>
      </c>
      <c r="G20" s="145">
        <v>110</v>
      </c>
      <c r="H20" s="145">
        <v>54</v>
      </c>
      <c r="I20" s="145">
        <v>1.44</v>
      </c>
      <c r="J20" s="145">
        <v>1.91</v>
      </c>
      <c r="K20" s="143"/>
      <c r="L20" s="144">
        <v>106</v>
      </c>
      <c r="M20" s="145">
        <v>6014053.8899999997</v>
      </c>
      <c r="N20" s="144">
        <v>49</v>
      </c>
      <c r="O20" s="145">
        <v>15227520.34</v>
      </c>
      <c r="P20" s="144">
        <v>39</v>
      </c>
      <c r="Q20" s="145">
        <v>13852080.6</v>
      </c>
      <c r="R20" s="144">
        <v>36</v>
      </c>
      <c r="S20" s="145">
        <v>17339661.960000001</v>
      </c>
      <c r="T20" s="144">
        <v>27</v>
      </c>
      <c r="U20" s="145">
        <v>16110985.24</v>
      </c>
      <c r="V20" s="144">
        <v>13</v>
      </c>
      <c r="W20" s="145">
        <v>12092786.83</v>
      </c>
      <c r="X20" s="144">
        <v>8</v>
      </c>
      <c r="Y20" s="145">
        <v>4790300.97</v>
      </c>
      <c r="Z20" s="144">
        <v>3</v>
      </c>
      <c r="AA20" s="145">
        <v>621096.16</v>
      </c>
      <c r="AB20" s="144">
        <v>1</v>
      </c>
      <c r="AC20" s="145">
        <v>87390.13</v>
      </c>
      <c r="AD20" s="144">
        <v>2</v>
      </c>
      <c r="AE20" s="145">
        <v>8281387.0199999996</v>
      </c>
      <c r="AF20" s="144">
        <v>6</v>
      </c>
      <c r="AG20" s="145">
        <v>1737034.4</v>
      </c>
    </row>
    <row r="21" spans="1:47">
      <c r="A21" s="35" t="s">
        <v>107</v>
      </c>
      <c r="B21" s="144">
        <v>517</v>
      </c>
      <c r="C21" s="144">
        <v>640</v>
      </c>
      <c r="D21" s="145">
        <v>459642672.60000002</v>
      </c>
      <c r="E21" s="145">
        <v>64.150000000000006</v>
      </c>
      <c r="F21" s="145">
        <v>67.67</v>
      </c>
      <c r="G21" s="145">
        <v>282</v>
      </c>
      <c r="H21" s="145">
        <v>24</v>
      </c>
      <c r="I21" s="145">
        <v>2.02</v>
      </c>
      <c r="J21" s="145">
        <v>2.08</v>
      </c>
      <c r="K21" s="143"/>
      <c r="L21" s="144">
        <v>135</v>
      </c>
      <c r="M21" s="145">
        <v>21281146.59</v>
      </c>
      <c r="N21" s="144">
        <v>85</v>
      </c>
      <c r="O21" s="145">
        <v>43342206.670000002</v>
      </c>
      <c r="P21" s="144">
        <v>60</v>
      </c>
      <c r="Q21" s="145">
        <v>49755982.32</v>
      </c>
      <c r="R21" s="144">
        <v>54</v>
      </c>
      <c r="S21" s="145">
        <v>65269086.619999997</v>
      </c>
      <c r="T21" s="144">
        <v>38</v>
      </c>
      <c r="U21" s="145">
        <v>47497603.119999997</v>
      </c>
      <c r="V21" s="144">
        <v>29</v>
      </c>
      <c r="W21" s="145">
        <v>40983141.840000004</v>
      </c>
      <c r="X21" s="144">
        <v>22</v>
      </c>
      <c r="Y21" s="145">
        <v>43780786.130000003</v>
      </c>
      <c r="Z21" s="144">
        <v>15</v>
      </c>
      <c r="AA21" s="145">
        <v>35368598.509999998</v>
      </c>
      <c r="AB21" s="144">
        <v>18</v>
      </c>
      <c r="AC21" s="145">
        <v>13806084.43</v>
      </c>
      <c r="AD21" s="144">
        <v>13</v>
      </c>
      <c r="AE21" s="145">
        <v>10635588.699999999</v>
      </c>
      <c r="AF21" s="144">
        <v>48</v>
      </c>
      <c r="AG21" s="145">
        <v>87922447.670000002</v>
      </c>
    </row>
    <row r="22" spans="1:47">
      <c r="A22" s="35" t="s">
        <v>106</v>
      </c>
      <c r="B22" s="144">
        <v>13</v>
      </c>
      <c r="C22" s="144">
        <v>18</v>
      </c>
      <c r="D22" s="145">
        <v>523882.71</v>
      </c>
      <c r="E22" s="145">
        <v>47.46</v>
      </c>
      <c r="F22" s="145">
        <v>37.200000000000003</v>
      </c>
      <c r="G22" s="145">
        <v>90</v>
      </c>
      <c r="H22" s="145">
        <v>105</v>
      </c>
      <c r="I22" s="145">
        <v>0.97</v>
      </c>
      <c r="J22" s="145">
        <v>0.79</v>
      </c>
      <c r="K22" s="143"/>
      <c r="L22" s="144">
        <v>5</v>
      </c>
      <c r="M22" s="145">
        <v>55698.400000000001</v>
      </c>
      <c r="N22" s="144">
        <v>4</v>
      </c>
      <c r="O22" s="145">
        <v>69737.34</v>
      </c>
      <c r="P22" s="144">
        <v>1</v>
      </c>
      <c r="Q22" s="145">
        <v>22024.62</v>
      </c>
      <c r="R22" s="148"/>
      <c r="S22" s="148"/>
      <c r="T22" s="144">
        <v>2</v>
      </c>
      <c r="U22" s="145">
        <v>271292.78999999998</v>
      </c>
      <c r="V22" s="144">
        <v>1</v>
      </c>
      <c r="W22" s="145">
        <v>105129.56</v>
      </c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</row>
    <row r="23" spans="1:47">
      <c r="A23" s="35" t="s">
        <v>108</v>
      </c>
      <c r="B23" s="144">
        <v>1124</v>
      </c>
      <c r="C23" s="144">
        <v>1676</v>
      </c>
      <c r="D23" s="145">
        <v>290078591.18000001</v>
      </c>
      <c r="E23" s="145">
        <v>73.180000000000007</v>
      </c>
      <c r="F23" s="145">
        <v>46.54</v>
      </c>
      <c r="G23" s="145">
        <v>151</v>
      </c>
      <c r="H23" s="145">
        <v>68</v>
      </c>
      <c r="I23" s="145">
        <v>1.75</v>
      </c>
      <c r="J23" s="145">
        <v>1.96</v>
      </c>
      <c r="K23" s="143"/>
      <c r="L23" s="144">
        <v>529</v>
      </c>
      <c r="M23" s="145">
        <v>9778981.6899999995</v>
      </c>
      <c r="N23" s="144">
        <v>121</v>
      </c>
      <c r="O23" s="145">
        <v>19983045.629999999</v>
      </c>
      <c r="P23" s="144">
        <v>116</v>
      </c>
      <c r="Q23" s="145">
        <v>37285564.32</v>
      </c>
      <c r="R23" s="144">
        <v>123</v>
      </c>
      <c r="S23" s="145">
        <v>100988232.13</v>
      </c>
      <c r="T23" s="144">
        <v>98</v>
      </c>
      <c r="U23" s="145">
        <v>44699813.600000001</v>
      </c>
      <c r="V23" s="144">
        <v>58</v>
      </c>
      <c r="W23" s="145">
        <v>24674067.25</v>
      </c>
      <c r="X23" s="144">
        <v>37</v>
      </c>
      <c r="Y23" s="145">
        <v>26971007.120000001</v>
      </c>
      <c r="Z23" s="144">
        <v>14</v>
      </c>
      <c r="AA23" s="145">
        <v>8644090.3800000008</v>
      </c>
      <c r="AB23" s="144">
        <v>5</v>
      </c>
      <c r="AC23" s="145">
        <v>3131142.26</v>
      </c>
      <c r="AD23" s="144">
        <v>2</v>
      </c>
      <c r="AE23" s="145">
        <v>73599.149999999994</v>
      </c>
      <c r="AF23" s="144">
        <v>21</v>
      </c>
      <c r="AG23" s="145">
        <v>13849047.65</v>
      </c>
    </row>
    <row r="24" spans="1:47">
      <c r="A24" s="18" t="s">
        <v>87</v>
      </c>
      <c r="B24" s="146">
        <v>15412</v>
      </c>
      <c r="C24" s="146">
        <v>20297</v>
      </c>
      <c r="D24" s="147">
        <v>4955661565.0299997</v>
      </c>
      <c r="E24" s="147">
        <v>75.08</v>
      </c>
      <c r="F24" s="147">
        <v>50.72</v>
      </c>
      <c r="G24" s="147">
        <v>140</v>
      </c>
      <c r="H24" s="147">
        <v>60.73</v>
      </c>
      <c r="I24" s="147">
        <v>1.47</v>
      </c>
      <c r="J24" s="147">
        <v>1.75</v>
      </c>
      <c r="K24" s="149"/>
      <c r="L24" s="146">
        <v>3824</v>
      </c>
      <c r="M24" s="147">
        <v>208323063.09</v>
      </c>
      <c r="N24" s="146">
        <v>2395</v>
      </c>
      <c r="O24" s="147">
        <v>596502454.13</v>
      </c>
      <c r="P24" s="146">
        <v>2382</v>
      </c>
      <c r="Q24" s="147">
        <v>683068380.63999999</v>
      </c>
      <c r="R24" s="146">
        <v>2082</v>
      </c>
      <c r="S24" s="147">
        <v>899041721.39999998</v>
      </c>
      <c r="T24" s="146">
        <v>1958</v>
      </c>
      <c r="U24" s="147">
        <v>926888003.60000002</v>
      </c>
      <c r="V24" s="146">
        <v>1383</v>
      </c>
      <c r="W24" s="147">
        <v>693694137.88</v>
      </c>
      <c r="X24" s="146">
        <v>714</v>
      </c>
      <c r="Y24" s="147">
        <v>456113791.20999998</v>
      </c>
      <c r="Z24" s="146">
        <v>260</v>
      </c>
      <c r="AA24" s="147">
        <v>161360265.47</v>
      </c>
      <c r="AB24" s="146">
        <v>111</v>
      </c>
      <c r="AC24" s="147">
        <v>55704136.689999998</v>
      </c>
      <c r="AD24" s="146">
        <v>58</v>
      </c>
      <c r="AE24" s="147">
        <v>53438875.009999998</v>
      </c>
      <c r="AF24" s="146">
        <v>245</v>
      </c>
      <c r="AG24" s="147">
        <v>221526735.91</v>
      </c>
    </row>
    <row r="26" spans="1:47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</row>
    <row r="27" spans="1:47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</row>
    <row r="28" spans="1:47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</row>
    <row r="29" spans="1:47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</row>
    <row r="30" spans="1:47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</row>
    <row r="31" spans="1:47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AU33"/>
  <sheetViews>
    <sheetView showGridLines="0" topLeftCell="A4" workbookViewId="0">
      <selection activeCell="L4" sqref="L4:AG5"/>
    </sheetView>
  </sheetViews>
  <sheetFormatPr defaultColWidth="11.453125" defaultRowHeight="14.5"/>
  <cols>
    <col min="1" max="1" width="32.81640625" style="7" customWidth="1"/>
    <col min="2" max="3" width="21.453125" style="4" customWidth="1"/>
    <col min="4" max="4" width="18.54296875" style="4" customWidth="1"/>
    <col min="5" max="5" width="17.1796875" style="4" customWidth="1"/>
    <col min="6" max="6" width="8.54296875" style="4" customWidth="1"/>
    <col min="7" max="7" width="30" style="4" customWidth="1"/>
    <col min="8" max="8" width="25.7265625" style="4" customWidth="1"/>
    <col min="9" max="9" width="17.1796875" style="4" customWidth="1"/>
    <col min="10" max="10" width="21.453125" style="4" customWidth="1"/>
    <col min="11" max="11" width="34.26953125" style="4" customWidth="1"/>
    <col min="12" max="12" width="40" style="4" customWidth="1"/>
    <col min="13" max="13" width="38.54296875" style="4" customWidth="1"/>
    <col min="14" max="14" width="44.26953125" style="4" customWidth="1"/>
    <col min="15" max="15" width="38.54296875" style="4" customWidth="1"/>
    <col min="16" max="16" width="44.26953125" style="4" customWidth="1"/>
    <col min="17" max="17" width="38.54296875" style="4" customWidth="1"/>
    <col min="18" max="18" width="44.26953125" style="4" customWidth="1"/>
    <col min="19" max="19" width="38.54296875" style="4" customWidth="1"/>
    <col min="20" max="20" width="44.26953125" style="4" customWidth="1"/>
    <col min="21" max="21" width="38.54296875" style="4" customWidth="1"/>
    <col min="22" max="22" width="44.26953125" style="4" customWidth="1"/>
    <col min="23" max="23" width="40" style="4" customWidth="1"/>
    <col min="24" max="24" width="45.7265625" style="4" customWidth="1"/>
    <col min="25" max="25" width="34.26953125" style="4" customWidth="1"/>
    <col min="26" max="26" width="40" style="4" customWidth="1"/>
    <col min="27" max="27" width="10.1796875" bestFit="1" customWidth="1"/>
    <col min="28" max="28" width="21.7265625" bestFit="1" customWidth="1"/>
    <col min="29" max="29" width="10.1796875" bestFit="1" customWidth="1"/>
    <col min="30" max="30" width="21.7265625" bestFit="1" customWidth="1"/>
    <col min="31" max="31" width="10.1796875" bestFit="1" customWidth="1"/>
    <col min="32" max="32" width="21.7265625" bestFit="1" customWidth="1"/>
  </cols>
  <sheetData>
    <row r="1" spans="1:47">
      <c r="A1" s="15" t="s">
        <v>80</v>
      </c>
    </row>
    <row r="2" spans="1:47">
      <c r="A2" s="16" t="str">
        <f>+'LTV cover pool'!A2</f>
        <v>September 2020</v>
      </c>
    </row>
    <row r="3" spans="1:47">
      <c r="A3" s="15" t="s">
        <v>81</v>
      </c>
    </row>
    <row r="4" spans="1:47">
      <c r="A4" s="1"/>
      <c r="L4" s="24" t="s">
        <v>118</v>
      </c>
      <c r="M4" s="24" t="s">
        <v>118</v>
      </c>
      <c r="N4" s="24" t="s">
        <v>119</v>
      </c>
      <c r="O4" s="24" t="s">
        <v>119</v>
      </c>
      <c r="P4" s="24" t="s">
        <v>120</v>
      </c>
      <c r="Q4" s="24" t="s">
        <v>120</v>
      </c>
      <c r="R4" s="24" t="s">
        <v>121</v>
      </c>
      <c r="S4" s="24" t="s">
        <v>121</v>
      </c>
      <c r="T4" s="24" t="s">
        <v>122</v>
      </c>
      <c r="U4" s="24" t="s">
        <v>122</v>
      </c>
      <c r="V4" s="24" t="s">
        <v>123</v>
      </c>
      <c r="W4" s="24" t="s">
        <v>123</v>
      </c>
      <c r="X4" s="24" t="s">
        <v>124</v>
      </c>
      <c r="Y4" s="24" t="s">
        <v>124</v>
      </c>
      <c r="Z4" s="24" t="s">
        <v>125</v>
      </c>
      <c r="AA4" s="24" t="s">
        <v>125</v>
      </c>
      <c r="AB4" s="24" t="s">
        <v>126</v>
      </c>
      <c r="AC4" s="24" t="s">
        <v>126</v>
      </c>
      <c r="AD4" s="24" t="s">
        <v>127</v>
      </c>
      <c r="AE4" s="24" t="s">
        <v>127</v>
      </c>
      <c r="AF4" s="24" t="s">
        <v>128</v>
      </c>
      <c r="AG4" s="25" t="s">
        <v>128</v>
      </c>
    </row>
    <row r="5" spans="1:47" ht="42" customHeight="1">
      <c r="A5" s="20" t="s">
        <v>117</v>
      </c>
      <c r="B5" s="20" t="s">
        <v>89</v>
      </c>
      <c r="C5" s="20" t="s">
        <v>90</v>
      </c>
      <c r="D5" s="20" t="s">
        <v>82</v>
      </c>
      <c r="E5" s="20" t="s">
        <v>91</v>
      </c>
      <c r="F5" s="20" t="s">
        <v>0</v>
      </c>
      <c r="G5" s="20" t="s">
        <v>130</v>
      </c>
      <c r="H5" s="20" t="s">
        <v>84</v>
      </c>
      <c r="I5" s="20" t="s">
        <v>85</v>
      </c>
      <c r="J5" s="20" t="s">
        <v>86</v>
      </c>
      <c r="L5" s="24" t="s">
        <v>89</v>
      </c>
      <c r="M5" s="24" t="s">
        <v>129</v>
      </c>
      <c r="N5" s="24" t="s">
        <v>89</v>
      </c>
      <c r="O5" s="24" t="s">
        <v>129</v>
      </c>
      <c r="P5" s="24" t="s">
        <v>89</v>
      </c>
      <c r="Q5" s="24" t="s">
        <v>129</v>
      </c>
      <c r="R5" s="24" t="s">
        <v>89</v>
      </c>
      <c r="S5" s="24" t="s">
        <v>129</v>
      </c>
      <c r="T5" s="24" t="s">
        <v>89</v>
      </c>
      <c r="U5" s="24" t="s">
        <v>129</v>
      </c>
      <c r="V5" s="24" t="s">
        <v>89</v>
      </c>
      <c r="W5" s="24" t="s">
        <v>129</v>
      </c>
      <c r="X5" s="24" t="s">
        <v>89</v>
      </c>
      <c r="Y5" s="24" t="s">
        <v>129</v>
      </c>
      <c r="Z5" s="24" t="s">
        <v>89</v>
      </c>
      <c r="AA5" s="24" t="s">
        <v>129</v>
      </c>
      <c r="AB5" s="24" t="s">
        <v>89</v>
      </c>
      <c r="AC5" s="24" t="s">
        <v>129</v>
      </c>
      <c r="AD5" s="24" t="s">
        <v>89</v>
      </c>
      <c r="AE5" s="24" t="s">
        <v>129</v>
      </c>
      <c r="AF5" s="24" t="s">
        <v>89</v>
      </c>
      <c r="AG5" s="37" t="s">
        <v>129</v>
      </c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</row>
    <row r="6" spans="1:47" s="5" customFormat="1">
      <c r="A6" s="35" t="s">
        <v>111</v>
      </c>
      <c r="B6" s="154">
        <v>6570</v>
      </c>
      <c r="C6" s="154">
        <v>8679</v>
      </c>
      <c r="D6" s="155">
        <v>1809851499.4400001</v>
      </c>
      <c r="E6" s="155">
        <v>77.87</v>
      </c>
      <c r="F6" s="155">
        <v>45.67</v>
      </c>
      <c r="G6" s="155">
        <v>146</v>
      </c>
      <c r="H6" s="155">
        <v>57</v>
      </c>
      <c r="I6" s="155">
        <v>1.35</v>
      </c>
      <c r="J6" s="155">
        <v>1.64</v>
      </c>
      <c r="K6" s="153"/>
      <c r="L6" s="154">
        <v>767</v>
      </c>
      <c r="M6" s="155">
        <v>40963313.859999999</v>
      </c>
      <c r="N6" s="154">
        <v>877</v>
      </c>
      <c r="O6" s="155">
        <v>150777666.91</v>
      </c>
      <c r="P6" s="154">
        <v>1001</v>
      </c>
      <c r="Q6" s="155">
        <v>211454239.19999999</v>
      </c>
      <c r="R6" s="154">
        <v>1111</v>
      </c>
      <c r="S6" s="155">
        <v>378257953.55000001</v>
      </c>
      <c r="T6" s="154">
        <v>1139</v>
      </c>
      <c r="U6" s="155">
        <v>394211479.64999998</v>
      </c>
      <c r="V6" s="154">
        <v>957</v>
      </c>
      <c r="W6" s="155">
        <v>362649578.76999998</v>
      </c>
      <c r="X6" s="154">
        <v>469</v>
      </c>
      <c r="Y6" s="155">
        <v>185324397.63</v>
      </c>
      <c r="Z6" s="154">
        <v>154</v>
      </c>
      <c r="AA6" s="155">
        <v>50377028.68</v>
      </c>
      <c r="AB6" s="154">
        <v>31</v>
      </c>
      <c r="AC6" s="155">
        <v>10381572.65</v>
      </c>
      <c r="AD6" s="154">
        <v>17</v>
      </c>
      <c r="AE6" s="155">
        <v>4532444.74</v>
      </c>
      <c r="AF6" s="154">
        <v>47</v>
      </c>
      <c r="AG6" s="155">
        <v>20921823.800000001</v>
      </c>
    </row>
    <row r="7" spans="1:47" s="5" customFormat="1">
      <c r="A7" s="35" t="s">
        <v>132</v>
      </c>
      <c r="B7" s="154">
        <v>10</v>
      </c>
      <c r="C7" s="154">
        <v>14</v>
      </c>
      <c r="D7" s="155">
        <v>713017.28</v>
      </c>
      <c r="E7" s="155">
        <v>61.15</v>
      </c>
      <c r="F7" s="155">
        <v>36.26</v>
      </c>
      <c r="G7" s="155">
        <v>143</v>
      </c>
      <c r="H7" s="155">
        <v>148</v>
      </c>
      <c r="I7" s="155">
        <v>0.92</v>
      </c>
      <c r="J7" s="155">
        <v>0.64</v>
      </c>
      <c r="K7" s="153"/>
      <c r="L7" s="154">
        <v>1</v>
      </c>
      <c r="M7" s="155">
        <v>8268.94</v>
      </c>
      <c r="N7" s="154">
        <v>2</v>
      </c>
      <c r="O7" s="155">
        <v>128687.13</v>
      </c>
      <c r="P7" s="154">
        <v>2</v>
      </c>
      <c r="Q7" s="155">
        <v>166144.76999999999</v>
      </c>
      <c r="R7" s="154">
        <v>2</v>
      </c>
      <c r="S7" s="155">
        <v>177903.2</v>
      </c>
      <c r="T7" s="154">
        <v>2</v>
      </c>
      <c r="U7" s="155">
        <v>182718.3</v>
      </c>
      <c r="V7" s="158"/>
      <c r="W7" s="158"/>
      <c r="X7" s="154">
        <v>1</v>
      </c>
      <c r="Y7" s="155">
        <v>49294.94</v>
      </c>
      <c r="Z7" s="158"/>
      <c r="AA7" s="158"/>
      <c r="AB7" s="158"/>
      <c r="AC7" s="158"/>
      <c r="AD7" s="158"/>
      <c r="AE7" s="158"/>
      <c r="AF7" s="158"/>
      <c r="AG7" s="158"/>
    </row>
    <row r="8" spans="1:47" s="5" customFormat="1">
      <c r="A8" s="35" t="s">
        <v>112</v>
      </c>
      <c r="B8" s="154">
        <v>961</v>
      </c>
      <c r="C8" s="154">
        <v>1212</v>
      </c>
      <c r="D8" s="155">
        <v>217028525.43000001</v>
      </c>
      <c r="E8" s="155">
        <v>77.73</v>
      </c>
      <c r="F8" s="155">
        <v>46.41</v>
      </c>
      <c r="G8" s="155">
        <v>147</v>
      </c>
      <c r="H8" s="155">
        <v>49</v>
      </c>
      <c r="I8" s="155">
        <v>1.49</v>
      </c>
      <c r="J8" s="155">
        <v>1.71</v>
      </c>
      <c r="K8" s="153"/>
      <c r="L8" s="154">
        <v>73</v>
      </c>
      <c r="M8" s="155">
        <v>3317963.58</v>
      </c>
      <c r="N8" s="154">
        <v>88</v>
      </c>
      <c r="O8" s="155">
        <v>9593559.4499999993</v>
      </c>
      <c r="P8" s="154">
        <v>157</v>
      </c>
      <c r="Q8" s="155">
        <v>21547438.52</v>
      </c>
      <c r="R8" s="154">
        <v>203</v>
      </c>
      <c r="S8" s="155">
        <v>43867018.399999999</v>
      </c>
      <c r="T8" s="154">
        <v>192</v>
      </c>
      <c r="U8" s="155">
        <v>64779095.82</v>
      </c>
      <c r="V8" s="154">
        <v>148</v>
      </c>
      <c r="W8" s="155">
        <v>38463691.890000001</v>
      </c>
      <c r="X8" s="154">
        <v>70</v>
      </c>
      <c r="Y8" s="155">
        <v>24298632.809999999</v>
      </c>
      <c r="Z8" s="154">
        <v>20</v>
      </c>
      <c r="AA8" s="155">
        <v>6042615.5999999996</v>
      </c>
      <c r="AB8" s="154">
        <v>4</v>
      </c>
      <c r="AC8" s="155">
        <v>639262.01</v>
      </c>
      <c r="AD8" s="154">
        <v>1</v>
      </c>
      <c r="AE8" s="155">
        <v>2756032.51</v>
      </c>
      <c r="AF8" s="154">
        <v>5</v>
      </c>
      <c r="AG8" s="155">
        <v>1723214.84</v>
      </c>
    </row>
    <row r="9" spans="1:47" s="5" customFormat="1">
      <c r="A9" s="35" t="s">
        <v>103</v>
      </c>
      <c r="B9" s="154">
        <v>1078</v>
      </c>
      <c r="C9" s="154">
        <v>1380</v>
      </c>
      <c r="D9" s="155">
        <v>184784916.08000001</v>
      </c>
      <c r="E9" s="155">
        <v>76.17</v>
      </c>
      <c r="F9" s="155">
        <v>47.27</v>
      </c>
      <c r="G9" s="155">
        <v>129</v>
      </c>
      <c r="H9" s="155">
        <v>60</v>
      </c>
      <c r="I9" s="155">
        <v>1.42</v>
      </c>
      <c r="J9" s="155">
        <v>1.68</v>
      </c>
      <c r="K9" s="153"/>
      <c r="L9" s="154">
        <v>187</v>
      </c>
      <c r="M9" s="155">
        <v>4456361.78</v>
      </c>
      <c r="N9" s="154">
        <v>166</v>
      </c>
      <c r="O9" s="155">
        <v>12557206.34</v>
      </c>
      <c r="P9" s="154">
        <v>204</v>
      </c>
      <c r="Q9" s="155">
        <v>36783732.460000001</v>
      </c>
      <c r="R9" s="154">
        <v>163</v>
      </c>
      <c r="S9" s="155">
        <v>25410787.25</v>
      </c>
      <c r="T9" s="154">
        <v>157</v>
      </c>
      <c r="U9" s="155">
        <v>33710668.399999999</v>
      </c>
      <c r="V9" s="154">
        <v>123</v>
      </c>
      <c r="W9" s="155">
        <v>40586196.899999999</v>
      </c>
      <c r="X9" s="154">
        <v>50</v>
      </c>
      <c r="Y9" s="155">
        <v>19288595.870000001</v>
      </c>
      <c r="Z9" s="154">
        <v>14</v>
      </c>
      <c r="AA9" s="155">
        <v>6115534.5899999999</v>
      </c>
      <c r="AB9" s="154">
        <v>3</v>
      </c>
      <c r="AC9" s="155">
        <v>279553.36</v>
      </c>
      <c r="AD9" s="158"/>
      <c r="AE9" s="158"/>
      <c r="AF9" s="154">
        <v>11</v>
      </c>
      <c r="AG9" s="155">
        <v>5596279.1299999999</v>
      </c>
    </row>
    <row r="10" spans="1:47" s="5" customFormat="1">
      <c r="A10" s="35" t="s">
        <v>104</v>
      </c>
      <c r="B10" s="154">
        <v>9576</v>
      </c>
      <c r="C10" s="154">
        <v>12113</v>
      </c>
      <c r="D10" s="155">
        <v>3364785336.0900002</v>
      </c>
      <c r="E10" s="155">
        <v>76.11</v>
      </c>
      <c r="F10" s="155">
        <v>53.06</v>
      </c>
      <c r="G10" s="155">
        <v>139</v>
      </c>
      <c r="H10" s="155">
        <v>53</v>
      </c>
      <c r="I10" s="155">
        <v>1.45</v>
      </c>
      <c r="J10" s="155">
        <v>1.76</v>
      </c>
      <c r="K10" s="153"/>
      <c r="L10" s="154">
        <v>2274</v>
      </c>
      <c r="M10" s="155">
        <v>155658951.94</v>
      </c>
      <c r="N10" s="154">
        <v>1523</v>
      </c>
      <c r="O10" s="155">
        <v>428164869.19999999</v>
      </c>
      <c r="P10" s="154">
        <v>1532</v>
      </c>
      <c r="Q10" s="155">
        <v>470527949.16000003</v>
      </c>
      <c r="R10" s="154">
        <v>1252</v>
      </c>
      <c r="S10" s="155">
        <v>548741462.49000001</v>
      </c>
      <c r="T10" s="154">
        <v>1237</v>
      </c>
      <c r="U10" s="155">
        <v>630594184.45000005</v>
      </c>
      <c r="V10" s="154">
        <v>857</v>
      </c>
      <c r="W10" s="155">
        <v>431674376.69999999</v>
      </c>
      <c r="X10" s="154">
        <v>458</v>
      </c>
      <c r="Y10" s="155">
        <v>310604803.26999998</v>
      </c>
      <c r="Z10" s="154">
        <v>171</v>
      </c>
      <c r="AA10" s="155">
        <v>131318818.67</v>
      </c>
      <c r="AB10" s="154">
        <v>72</v>
      </c>
      <c r="AC10" s="155">
        <v>40060447.479999997</v>
      </c>
      <c r="AD10" s="154">
        <v>34</v>
      </c>
      <c r="AE10" s="155">
        <v>42296291.140000001</v>
      </c>
      <c r="AF10" s="154">
        <v>166</v>
      </c>
      <c r="AG10" s="155">
        <v>175143181.59</v>
      </c>
    </row>
    <row r="11" spans="1:47" s="5" customFormat="1">
      <c r="A11" s="35" t="s">
        <v>115</v>
      </c>
      <c r="B11" s="154">
        <v>5244</v>
      </c>
      <c r="C11" s="154">
        <v>9047</v>
      </c>
      <c r="D11" s="155">
        <v>536563040.05000001</v>
      </c>
      <c r="E11" s="155">
        <v>75.86</v>
      </c>
      <c r="F11" s="155">
        <v>45.45</v>
      </c>
      <c r="G11" s="155">
        <v>194</v>
      </c>
      <c r="H11" s="155">
        <v>84</v>
      </c>
      <c r="I11" s="155">
        <v>1.1000000000000001</v>
      </c>
      <c r="J11" s="155">
        <v>1.25</v>
      </c>
      <c r="K11" s="153"/>
      <c r="L11" s="154">
        <v>753</v>
      </c>
      <c r="M11" s="155">
        <v>12236327.800000001</v>
      </c>
      <c r="N11" s="154">
        <v>717</v>
      </c>
      <c r="O11" s="155">
        <v>32272249.489999998</v>
      </c>
      <c r="P11" s="154">
        <v>905</v>
      </c>
      <c r="Q11" s="155">
        <v>66743709.289999999</v>
      </c>
      <c r="R11" s="154">
        <v>972</v>
      </c>
      <c r="S11" s="155">
        <v>103772650.67</v>
      </c>
      <c r="T11" s="154">
        <v>790</v>
      </c>
      <c r="U11" s="155">
        <v>112282577.56</v>
      </c>
      <c r="V11" s="154">
        <v>646</v>
      </c>
      <c r="W11" s="155">
        <v>112048950.11</v>
      </c>
      <c r="X11" s="154">
        <v>343</v>
      </c>
      <c r="Y11" s="155">
        <v>74234060.670000002</v>
      </c>
      <c r="Z11" s="154">
        <v>87</v>
      </c>
      <c r="AA11" s="155">
        <v>17383265.010000002</v>
      </c>
      <c r="AB11" s="154">
        <v>12</v>
      </c>
      <c r="AC11" s="155">
        <v>2642106.7200000002</v>
      </c>
      <c r="AD11" s="154">
        <v>6</v>
      </c>
      <c r="AE11" s="155">
        <v>802298.21</v>
      </c>
      <c r="AF11" s="154">
        <v>13</v>
      </c>
      <c r="AG11" s="155">
        <v>2144844.52</v>
      </c>
    </row>
    <row r="12" spans="1:47" s="5" customFormat="1">
      <c r="A12" s="35" t="s">
        <v>116</v>
      </c>
      <c r="B12" s="154">
        <v>18186</v>
      </c>
      <c r="C12" s="154">
        <v>29646</v>
      </c>
      <c r="D12" s="155">
        <v>2124842436.45</v>
      </c>
      <c r="E12" s="155">
        <v>80.819999999999993</v>
      </c>
      <c r="F12" s="155">
        <v>48.05</v>
      </c>
      <c r="G12" s="155">
        <v>198</v>
      </c>
      <c r="H12" s="155">
        <v>65</v>
      </c>
      <c r="I12" s="155">
        <v>1.1599999999999999</v>
      </c>
      <c r="J12" s="155">
        <v>1.42</v>
      </c>
      <c r="K12" s="153"/>
      <c r="L12" s="154">
        <v>1679</v>
      </c>
      <c r="M12" s="155">
        <v>31780997.640000001</v>
      </c>
      <c r="N12" s="154">
        <v>1952</v>
      </c>
      <c r="O12" s="155">
        <v>100384386.73999999</v>
      </c>
      <c r="P12" s="154">
        <v>2616</v>
      </c>
      <c r="Q12" s="155">
        <v>214222328.02000001</v>
      </c>
      <c r="R12" s="154">
        <v>3183</v>
      </c>
      <c r="S12" s="155">
        <v>398468752.87</v>
      </c>
      <c r="T12" s="154">
        <v>3517</v>
      </c>
      <c r="U12" s="155">
        <v>466935121.54000002</v>
      </c>
      <c r="V12" s="154">
        <v>3126</v>
      </c>
      <c r="W12" s="155">
        <v>494518761.85000002</v>
      </c>
      <c r="X12" s="154">
        <v>1552</v>
      </c>
      <c r="Y12" s="155">
        <v>280920274.88999999</v>
      </c>
      <c r="Z12" s="154">
        <v>419</v>
      </c>
      <c r="AA12" s="155">
        <v>97290647.930000007</v>
      </c>
      <c r="AB12" s="154">
        <v>68</v>
      </c>
      <c r="AC12" s="155">
        <v>14393119.369999999</v>
      </c>
      <c r="AD12" s="154">
        <v>24</v>
      </c>
      <c r="AE12" s="155">
        <v>5796614.7999999998</v>
      </c>
      <c r="AF12" s="154">
        <v>50</v>
      </c>
      <c r="AG12" s="155">
        <v>20131430.800000001</v>
      </c>
    </row>
    <row r="13" spans="1:47" s="5" customFormat="1">
      <c r="A13" s="35" t="s">
        <v>108</v>
      </c>
      <c r="B13" s="154">
        <v>1420</v>
      </c>
      <c r="C13" s="154">
        <v>2375</v>
      </c>
      <c r="D13" s="155">
        <v>107473729.64</v>
      </c>
      <c r="E13" s="155">
        <v>71.36</v>
      </c>
      <c r="F13" s="155">
        <v>55.56</v>
      </c>
      <c r="G13" s="155">
        <v>184</v>
      </c>
      <c r="H13" s="155">
        <v>99</v>
      </c>
      <c r="I13" s="155">
        <v>0.83</v>
      </c>
      <c r="J13" s="155">
        <v>0.99</v>
      </c>
      <c r="K13" s="153"/>
      <c r="L13" s="154">
        <v>474</v>
      </c>
      <c r="M13" s="155">
        <v>3858361.98</v>
      </c>
      <c r="N13" s="154">
        <v>181</v>
      </c>
      <c r="O13" s="155">
        <v>12152867.189999999</v>
      </c>
      <c r="P13" s="154">
        <v>172</v>
      </c>
      <c r="Q13" s="155">
        <v>15579492.890000001</v>
      </c>
      <c r="R13" s="154">
        <v>154</v>
      </c>
      <c r="S13" s="155">
        <v>12874802.1</v>
      </c>
      <c r="T13" s="154">
        <v>124</v>
      </c>
      <c r="U13" s="155">
        <v>16152799.710000001</v>
      </c>
      <c r="V13" s="154">
        <v>113</v>
      </c>
      <c r="W13" s="155">
        <v>15409336.109999999</v>
      </c>
      <c r="X13" s="154">
        <v>96</v>
      </c>
      <c r="Y13" s="155">
        <v>12133754.789999999</v>
      </c>
      <c r="Z13" s="154">
        <v>53</v>
      </c>
      <c r="AA13" s="155">
        <v>8312726.1900000004</v>
      </c>
      <c r="AB13" s="154">
        <v>20</v>
      </c>
      <c r="AC13" s="155">
        <v>3656839.97</v>
      </c>
      <c r="AD13" s="154">
        <v>12</v>
      </c>
      <c r="AE13" s="155">
        <v>3123449.65</v>
      </c>
      <c r="AF13" s="154">
        <v>21</v>
      </c>
      <c r="AG13" s="155">
        <v>4219299.0599999996</v>
      </c>
    </row>
    <row r="14" spans="1:47" s="5" customFormat="1">
      <c r="A14" s="35" t="s">
        <v>113</v>
      </c>
      <c r="B14" s="154">
        <v>52006</v>
      </c>
      <c r="C14" s="154">
        <v>85160</v>
      </c>
      <c r="D14" s="155">
        <v>5610041885.0799999</v>
      </c>
      <c r="E14" s="155">
        <v>72.59</v>
      </c>
      <c r="F14" s="155">
        <v>49.33</v>
      </c>
      <c r="G14" s="155">
        <v>237</v>
      </c>
      <c r="H14" s="155">
        <v>104</v>
      </c>
      <c r="I14" s="155">
        <v>0.77</v>
      </c>
      <c r="J14" s="155">
        <v>0.79</v>
      </c>
      <c r="K14" s="153"/>
      <c r="L14" s="154">
        <v>9365</v>
      </c>
      <c r="M14" s="155">
        <v>150019748.62</v>
      </c>
      <c r="N14" s="154">
        <v>7360</v>
      </c>
      <c r="O14" s="155">
        <v>387687010.26999998</v>
      </c>
      <c r="P14" s="154">
        <v>7321</v>
      </c>
      <c r="Q14" s="155">
        <v>617102834.60000002</v>
      </c>
      <c r="R14" s="154">
        <v>7397</v>
      </c>
      <c r="S14" s="155">
        <v>847532436.84000003</v>
      </c>
      <c r="T14" s="154">
        <v>7092</v>
      </c>
      <c r="U14" s="155">
        <v>1052069356.8099999</v>
      </c>
      <c r="V14" s="154">
        <v>5996</v>
      </c>
      <c r="W14" s="155">
        <v>1014921013.5700001</v>
      </c>
      <c r="X14" s="154">
        <v>4114</v>
      </c>
      <c r="Y14" s="155">
        <v>778384814.21000004</v>
      </c>
      <c r="Z14" s="154">
        <v>2516</v>
      </c>
      <c r="AA14" s="155">
        <v>548531291.75999999</v>
      </c>
      <c r="AB14" s="154">
        <v>450</v>
      </c>
      <c r="AC14" s="155">
        <v>117013672.34</v>
      </c>
      <c r="AD14" s="154">
        <v>140</v>
      </c>
      <c r="AE14" s="155">
        <v>33562215.990000002</v>
      </c>
      <c r="AF14" s="154">
        <v>255</v>
      </c>
      <c r="AG14" s="155">
        <v>63217490.07</v>
      </c>
    </row>
    <row r="15" spans="1:47" s="5" customFormat="1">
      <c r="A15" s="35" t="s">
        <v>114</v>
      </c>
      <c r="B15" s="154">
        <v>117117</v>
      </c>
      <c r="C15" s="154">
        <v>190580</v>
      </c>
      <c r="D15" s="155">
        <v>12617211765.58</v>
      </c>
      <c r="E15" s="155">
        <v>77.89</v>
      </c>
      <c r="F15" s="155">
        <v>51.02</v>
      </c>
      <c r="G15" s="155">
        <v>245</v>
      </c>
      <c r="H15" s="155">
        <v>87</v>
      </c>
      <c r="I15" s="155">
        <v>0.78</v>
      </c>
      <c r="J15" s="155">
        <v>0.95</v>
      </c>
      <c r="K15" s="153"/>
      <c r="L15" s="154">
        <v>16419</v>
      </c>
      <c r="M15" s="155">
        <v>270831954.29000002</v>
      </c>
      <c r="N15" s="154">
        <v>14149</v>
      </c>
      <c r="O15" s="155">
        <v>718282920.00999999</v>
      </c>
      <c r="P15" s="154">
        <v>14938</v>
      </c>
      <c r="Q15" s="155">
        <v>1222885178.1600001</v>
      </c>
      <c r="R15" s="154">
        <v>15809</v>
      </c>
      <c r="S15" s="155">
        <v>1708919944.97</v>
      </c>
      <c r="T15" s="154">
        <v>15781</v>
      </c>
      <c r="U15" s="155">
        <v>2077368242.5999999</v>
      </c>
      <c r="V15" s="154">
        <v>14933</v>
      </c>
      <c r="W15" s="155">
        <v>2275920833.21</v>
      </c>
      <c r="X15" s="154">
        <v>13493</v>
      </c>
      <c r="Y15" s="155">
        <v>2157153142.96</v>
      </c>
      <c r="Z15" s="154">
        <v>9925</v>
      </c>
      <c r="AA15" s="155">
        <v>1800160376.22</v>
      </c>
      <c r="AB15" s="154">
        <v>1113</v>
      </c>
      <c r="AC15" s="155">
        <v>267112280.03</v>
      </c>
      <c r="AD15" s="154">
        <v>295</v>
      </c>
      <c r="AE15" s="155">
        <v>65099015.990000002</v>
      </c>
      <c r="AF15" s="154">
        <v>262</v>
      </c>
      <c r="AG15" s="155">
        <v>53477877.140000001</v>
      </c>
    </row>
    <row r="16" spans="1:47">
      <c r="A16" s="18" t="s">
        <v>87</v>
      </c>
      <c r="B16" s="156">
        <v>212168</v>
      </c>
      <c r="C16" s="156">
        <v>340206</v>
      </c>
      <c r="D16" s="157">
        <v>26573296151.119999</v>
      </c>
      <c r="E16" s="157">
        <v>76.7</v>
      </c>
      <c r="F16" s="157">
        <v>50.16</v>
      </c>
      <c r="G16" s="157">
        <v>216</v>
      </c>
      <c r="H16" s="157">
        <v>80.599999999999994</v>
      </c>
      <c r="I16" s="157">
        <v>0.95</v>
      </c>
      <c r="J16" s="157">
        <v>1.1200000000000001</v>
      </c>
      <c r="K16" s="159"/>
      <c r="L16" s="156">
        <v>31992</v>
      </c>
      <c r="M16" s="157">
        <v>673132250.42999995</v>
      </c>
      <c r="N16" s="156">
        <v>27015</v>
      </c>
      <c r="O16" s="157">
        <v>1852001422.73</v>
      </c>
      <c r="P16" s="156">
        <v>28848</v>
      </c>
      <c r="Q16" s="157">
        <v>2877013047.0700002</v>
      </c>
      <c r="R16" s="156">
        <v>30246</v>
      </c>
      <c r="S16" s="157">
        <v>4068023712.3400002</v>
      </c>
      <c r="T16" s="156">
        <v>30031</v>
      </c>
      <c r="U16" s="157">
        <v>4848286244.8400002</v>
      </c>
      <c r="V16" s="156">
        <v>26899</v>
      </c>
      <c r="W16" s="157">
        <v>4786192739.1099997</v>
      </c>
      <c r="X16" s="156">
        <v>20646</v>
      </c>
      <c r="Y16" s="157">
        <v>3842391772.04</v>
      </c>
      <c r="Z16" s="156">
        <v>13359</v>
      </c>
      <c r="AA16" s="157">
        <v>2665532304.6500001</v>
      </c>
      <c r="AB16" s="156">
        <v>1773</v>
      </c>
      <c r="AC16" s="157">
        <v>456178853.93000001</v>
      </c>
      <c r="AD16" s="156">
        <v>529</v>
      </c>
      <c r="AE16" s="157">
        <v>157968363.03</v>
      </c>
      <c r="AF16" s="156">
        <v>830</v>
      </c>
      <c r="AG16" s="157">
        <v>346575440.94999999</v>
      </c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</row>
    <row r="17" spans="1:26">
      <c r="A17" s="1"/>
    </row>
    <row r="18" spans="1:26">
      <c r="A18" s="3"/>
    </row>
    <row r="21" spans="1:26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</row>
    <row r="22" spans="1:26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</row>
    <row r="23" spans="1:26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</row>
    <row r="24" spans="1:26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</row>
    <row r="25" spans="1:26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</row>
    <row r="26" spans="1:26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</row>
    <row r="27" spans="1:26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</row>
    <row r="28" spans="1:26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</row>
    <row r="29" spans="1:26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</row>
    <row r="30" spans="1:26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</row>
    <row r="31" spans="1:26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</row>
    <row r="32" spans="1:26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</row>
    <row r="33" spans="1:26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1"/>
  <sheetViews>
    <sheetView showGridLines="0" topLeftCell="A4" workbookViewId="0">
      <selection activeCell="B8" sqref="B8:J19"/>
    </sheetView>
  </sheetViews>
  <sheetFormatPr defaultColWidth="11.453125" defaultRowHeight="14.5"/>
  <cols>
    <col min="1" max="1" width="27.26953125" style="7" customWidth="1"/>
    <col min="2" max="2" width="21.453125" style="4" customWidth="1"/>
    <col min="3" max="3" width="18.54296875" style="4" customWidth="1"/>
    <col min="4" max="4" width="21" style="4" bestFit="1" customWidth="1"/>
    <col min="5" max="5" width="8.7265625" style="4" bestFit="1" customWidth="1"/>
    <col min="6" max="6" width="30" style="4" customWidth="1"/>
    <col min="7" max="7" width="25.7265625" style="4" customWidth="1"/>
    <col min="8" max="8" width="17.1796875" style="4" customWidth="1"/>
    <col min="9" max="9" width="21.453125" style="4" customWidth="1"/>
  </cols>
  <sheetData>
    <row r="1" spans="1:10">
      <c r="A1" s="15" t="s">
        <v>80</v>
      </c>
    </row>
    <row r="2" spans="1:10">
      <c r="A2" s="16" t="str">
        <f>+'LTV cover pool'!A2</f>
        <v>September 2020</v>
      </c>
    </row>
    <row r="3" spans="1:10">
      <c r="A3" s="15" t="s">
        <v>81</v>
      </c>
    </row>
    <row r="4" spans="1:10">
      <c r="A4" s="9"/>
    </row>
    <row r="5" spans="1:10" ht="15" customHeight="1">
      <c r="A5" s="150" t="s">
        <v>171</v>
      </c>
      <c r="B5" s="40" t="s">
        <v>135</v>
      </c>
      <c r="C5" s="40" t="s">
        <v>137</v>
      </c>
      <c r="D5" s="150" t="s">
        <v>82</v>
      </c>
      <c r="E5" s="40" t="s">
        <v>133</v>
      </c>
      <c r="F5" s="150" t="s">
        <v>0</v>
      </c>
      <c r="G5" s="40" t="s">
        <v>134</v>
      </c>
      <c r="H5" s="40" t="s">
        <v>143</v>
      </c>
      <c r="I5" s="40" t="s">
        <v>144</v>
      </c>
      <c r="J5" s="43" t="s">
        <v>146</v>
      </c>
    </row>
    <row r="6" spans="1:10" ht="36" customHeight="1">
      <c r="A6" s="151"/>
      <c r="B6" s="41" t="s">
        <v>136</v>
      </c>
      <c r="C6" s="41" t="s">
        <v>138</v>
      </c>
      <c r="D6" s="151"/>
      <c r="E6" s="41" t="s">
        <v>139</v>
      </c>
      <c r="F6" s="151"/>
      <c r="G6" s="41" t="s">
        <v>142</v>
      </c>
      <c r="H6" s="41" t="s">
        <v>141</v>
      </c>
      <c r="I6" s="41" t="s">
        <v>145</v>
      </c>
      <c r="J6" s="44" t="s">
        <v>147</v>
      </c>
    </row>
    <row r="7" spans="1:10" hidden="1">
      <c r="A7" s="152"/>
      <c r="B7" s="42"/>
      <c r="C7" s="42"/>
      <c r="D7" s="152"/>
      <c r="E7" s="42" t="s">
        <v>140</v>
      </c>
      <c r="F7" s="152"/>
      <c r="G7" s="42" t="s">
        <v>141</v>
      </c>
      <c r="H7" s="42"/>
      <c r="I7" s="42"/>
      <c r="J7" s="45"/>
    </row>
    <row r="8" spans="1:10">
      <c r="A8" s="46" t="s">
        <v>118</v>
      </c>
      <c r="B8" s="55">
        <v>28168</v>
      </c>
      <c r="C8" s="55">
        <v>46932</v>
      </c>
      <c r="D8" s="56">
        <v>464809187.33999997</v>
      </c>
      <c r="E8" s="57">
        <v>34.15</v>
      </c>
      <c r="F8" s="57">
        <v>6.48</v>
      </c>
      <c r="G8" s="57">
        <v>89</v>
      </c>
      <c r="H8" s="57">
        <v>146</v>
      </c>
      <c r="I8" s="57">
        <v>0.92</v>
      </c>
      <c r="J8" s="57">
        <v>0.73</v>
      </c>
    </row>
    <row r="9" spans="1:10">
      <c r="A9" s="46" t="s">
        <v>119</v>
      </c>
      <c r="B9" s="55">
        <v>24620</v>
      </c>
      <c r="C9" s="55">
        <v>40498</v>
      </c>
      <c r="D9" s="56">
        <v>1255498968.5999999</v>
      </c>
      <c r="E9" s="57">
        <v>47.96</v>
      </c>
      <c r="F9" s="57">
        <v>16.12</v>
      </c>
      <c r="G9" s="57">
        <v>132</v>
      </c>
      <c r="H9" s="57">
        <v>145</v>
      </c>
      <c r="I9" s="57">
        <v>0.83</v>
      </c>
      <c r="J9" s="57">
        <v>0.69</v>
      </c>
    </row>
    <row r="10" spans="1:10">
      <c r="A10" s="46" t="s">
        <v>120</v>
      </c>
      <c r="B10" s="55">
        <v>26466</v>
      </c>
      <c r="C10" s="55">
        <v>43086</v>
      </c>
      <c r="D10" s="56">
        <v>2193944666.4299998</v>
      </c>
      <c r="E10" s="57">
        <v>59.57</v>
      </c>
      <c r="F10" s="57">
        <v>25.83</v>
      </c>
      <c r="G10" s="57">
        <v>169</v>
      </c>
      <c r="H10" s="57">
        <v>132</v>
      </c>
      <c r="I10" s="57">
        <v>0.82</v>
      </c>
      <c r="J10" s="57">
        <v>0.73</v>
      </c>
    </row>
    <row r="11" spans="1:10">
      <c r="A11" s="46" t="s">
        <v>121</v>
      </c>
      <c r="B11" s="55">
        <v>28164</v>
      </c>
      <c r="C11" s="55">
        <v>45608</v>
      </c>
      <c r="D11" s="56">
        <v>3168981990.9400001</v>
      </c>
      <c r="E11" s="57">
        <v>68.33</v>
      </c>
      <c r="F11" s="57">
        <v>35.72</v>
      </c>
      <c r="G11" s="57">
        <v>198</v>
      </c>
      <c r="H11" s="57">
        <v>119</v>
      </c>
      <c r="I11" s="57">
        <v>0.86</v>
      </c>
      <c r="J11" s="57">
        <v>0.81</v>
      </c>
    </row>
    <row r="12" spans="1:10">
      <c r="A12" s="46" t="s">
        <v>122</v>
      </c>
      <c r="B12" s="55">
        <v>28073</v>
      </c>
      <c r="C12" s="55">
        <v>44920</v>
      </c>
      <c r="D12" s="56">
        <v>3921398241.2399998</v>
      </c>
      <c r="E12" s="57">
        <v>76.72</v>
      </c>
      <c r="F12" s="57">
        <v>45.61</v>
      </c>
      <c r="G12" s="57">
        <v>226</v>
      </c>
      <c r="H12" s="57">
        <v>100</v>
      </c>
      <c r="I12" s="57">
        <v>0.88</v>
      </c>
      <c r="J12" s="57">
        <v>0.92</v>
      </c>
    </row>
    <row r="13" spans="1:10">
      <c r="A13" s="46" t="s">
        <v>123</v>
      </c>
      <c r="B13" s="55">
        <v>25516</v>
      </c>
      <c r="C13" s="55">
        <v>40805</v>
      </c>
      <c r="D13" s="56">
        <v>4092498601.23</v>
      </c>
      <c r="E13" s="57">
        <v>83.5</v>
      </c>
      <c r="F13" s="57">
        <v>55.46</v>
      </c>
      <c r="G13" s="57">
        <v>256</v>
      </c>
      <c r="H13" s="57">
        <v>81</v>
      </c>
      <c r="I13" s="57">
        <v>0.87</v>
      </c>
      <c r="J13" s="57">
        <v>1.02</v>
      </c>
    </row>
    <row r="14" spans="1:10">
      <c r="A14" s="46" t="s">
        <v>124</v>
      </c>
      <c r="B14" s="55">
        <v>19932</v>
      </c>
      <c r="C14" s="55">
        <v>32131</v>
      </c>
      <c r="D14" s="56">
        <v>3386277980.8299999</v>
      </c>
      <c r="E14" s="57">
        <v>90.03</v>
      </c>
      <c r="F14" s="57">
        <v>65.459999999999994</v>
      </c>
      <c r="G14" s="57">
        <v>283</v>
      </c>
      <c r="H14" s="57">
        <v>50</v>
      </c>
      <c r="I14" s="57">
        <v>0.87</v>
      </c>
      <c r="J14" s="57">
        <v>1.2</v>
      </c>
    </row>
    <row r="15" spans="1:10">
      <c r="A15" s="46" t="s">
        <v>125</v>
      </c>
      <c r="B15" s="55">
        <v>13099</v>
      </c>
      <c r="C15" s="55">
        <v>21371</v>
      </c>
      <c r="D15" s="56">
        <v>2504172039.1799998</v>
      </c>
      <c r="E15" s="57">
        <v>95.04</v>
      </c>
      <c r="F15" s="57">
        <v>74.89</v>
      </c>
      <c r="G15" s="57">
        <v>310</v>
      </c>
      <c r="H15" s="57">
        <v>28</v>
      </c>
      <c r="I15" s="57">
        <v>0.6</v>
      </c>
      <c r="J15" s="57">
        <v>1.3</v>
      </c>
    </row>
    <row r="16" spans="1:10">
      <c r="A16" s="46" t="s">
        <v>126</v>
      </c>
      <c r="B16" s="55">
        <v>1662</v>
      </c>
      <c r="C16" s="55">
        <v>2821</v>
      </c>
      <c r="D16" s="56">
        <v>400474717.24000001</v>
      </c>
      <c r="E16" s="57">
        <v>93.3</v>
      </c>
      <c r="F16" s="57">
        <v>84.48</v>
      </c>
      <c r="G16" s="57">
        <v>306</v>
      </c>
      <c r="H16" s="57">
        <v>37</v>
      </c>
      <c r="I16" s="57">
        <v>0.68</v>
      </c>
      <c r="J16" s="57">
        <v>1.06</v>
      </c>
    </row>
    <row r="17" spans="1:10">
      <c r="A17" s="46" t="s">
        <v>127</v>
      </c>
      <c r="B17" s="55">
        <v>471</v>
      </c>
      <c r="C17" s="55">
        <v>786</v>
      </c>
      <c r="D17" s="56">
        <v>104529488.02</v>
      </c>
      <c r="E17" s="57">
        <v>94.09</v>
      </c>
      <c r="F17" s="57">
        <v>94.68</v>
      </c>
      <c r="G17" s="57">
        <v>302</v>
      </c>
      <c r="H17" s="57">
        <v>45</v>
      </c>
      <c r="I17" s="57">
        <v>0.64</v>
      </c>
      <c r="J17" s="57">
        <v>0.79</v>
      </c>
    </row>
    <row r="18" spans="1:10">
      <c r="A18" s="46" t="s">
        <v>128</v>
      </c>
      <c r="B18" s="55">
        <v>585</v>
      </c>
      <c r="C18" s="55">
        <v>951</v>
      </c>
      <c r="D18" s="56">
        <v>125048705.04000001</v>
      </c>
      <c r="E18" s="57">
        <v>80.5</v>
      </c>
      <c r="F18" s="57">
        <v>237.54</v>
      </c>
      <c r="G18" s="57">
        <v>227</v>
      </c>
      <c r="H18" s="57">
        <v>73</v>
      </c>
      <c r="I18" s="57">
        <v>1.04</v>
      </c>
      <c r="J18" s="57">
        <v>1.1499999999999999</v>
      </c>
    </row>
    <row r="19" spans="1:10">
      <c r="A19" s="47" t="s">
        <v>87</v>
      </c>
      <c r="B19" s="58">
        <v>196756</v>
      </c>
      <c r="C19" s="58">
        <v>319909</v>
      </c>
      <c r="D19" s="59">
        <v>21617634586.09</v>
      </c>
      <c r="E19" s="60">
        <v>77.069999999999993</v>
      </c>
      <c r="F19" s="60">
        <v>50.03</v>
      </c>
      <c r="G19" s="60">
        <v>234</v>
      </c>
      <c r="H19" s="60">
        <v>88</v>
      </c>
      <c r="I19" s="60">
        <v>0.83</v>
      </c>
      <c r="J19" s="60">
        <v>0.98</v>
      </c>
    </row>
    <row r="20" spans="1:10">
      <c r="A20" s="1"/>
    </row>
    <row r="21" spans="1:10">
      <c r="A21" s="3"/>
    </row>
  </sheetData>
  <mergeCells count="3">
    <mergeCell ref="F5:F7"/>
    <mergeCell ref="A5:A7"/>
    <mergeCell ref="D5:D7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AU29"/>
  <sheetViews>
    <sheetView showGridLines="0" workbookViewId="0">
      <selection activeCell="B6" sqref="B6:AG16"/>
    </sheetView>
  </sheetViews>
  <sheetFormatPr defaultColWidth="11.453125" defaultRowHeight="14.5"/>
  <cols>
    <col min="1" max="1" width="32.81640625" style="7" customWidth="1"/>
    <col min="2" max="3" width="21.453125" style="4" customWidth="1"/>
    <col min="4" max="4" width="18.54296875" style="4" customWidth="1"/>
    <col min="5" max="5" width="17.1796875" style="4" customWidth="1"/>
    <col min="6" max="6" width="8.54296875" style="4" customWidth="1"/>
    <col min="7" max="7" width="30" style="4" customWidth="1"/>
    <col min="8" max="8" width="25.7265625" style="4" customWidth="1"/>
    <col min="9" max="9" width="17.1796875" style="4" customWidth="1"/>
    <col min="10" max="10" width="21.453125" style="4" customWidth="1"/>
    <col min="11" max="11" width="34.26953125" style="4" customWidth="1"/>
    <col min="12" max="12" width="40" style="4" customWidth="1"/>
    <col min="13" max="13" width="38.54296875" style="4" customWidth="1"/>
    <col min="14" max="14" width="44.26953125" style="4" customWidth="1"/>
    <col min="15" max="15" width="38.54296875" style="4" customWidth="1"/>
    <col min="16" max="16" width="44.26953125" style="4" customWidth="1"/>
    <col min="17" max="17" width="38.54296875" style="4" customWidth="1"/>
    <col min="18" max="18" width="44.26953125" style="4" customWidth="1"/>
    <col min="19" max="19" width="38.54296875" style="4" customWidth="1"/>
    <col min="20" max="20" width="44.26953125" style="4" customWidth="1"/>
    <col min="21" max="21" width="38.54296875" style="4" customWidth="1"/>
    <col min="22" max="22" width="44.26953125" style="4" customWidth="1"/>
    <col min="23" max="23" width="40" style="4" customWidth="1"/>
    <col min="24" max="24" width="45.7265625" style="4" customWidth="1"/>
    <col min="25" max="25" width="34.26953125" style="4" customWidth="1"/>
    <col min="26" max="26" width="40" style="4" customWidth="1"/>
    <col min="28" max="28" width="21.7265625" bestFit="1" customWidth="1"/>
    <col min="30" max="30" width="21.7265625" bestFit="1" customWidth="1"/>
    <col min="32" max="32" width="21.7265625" bestFit="1" customWidth="1"/>
  </cols>
  <sheetData>
    <row r="1" spans="1:47">
      <c r="A1" s="15" t="s">
        <v>80</v>
      </c>
    </row>
    <row r="2" spans="1:47">
      <c r="A2" s="16" t="str">
        <f>+'LTV cover pool'!A2</f>
        <v>September 2020</v>
      </c>
    </row>
    <row r="3" spans="1:47">
      <c r="A3" s="15" t="s">
        <v>81</v>
      </c>
    </row>
    <row r="4" spans="1:47">
      <c r="A4" s="1"/>
      <c r="K4" s="24" t="s">
        <v>118</v>
      </c>
      <c r="L4" s="24" t="s">
        <v>118</v>
      </c>
      <c r="M4" s="24" t="s">
        <v>119</v>
      </c>
      <c r="N4" s="24" t="s">
        <v>119</v>
      </c>
      <c r="O4" s="24" t="s">
        <v>120</v>
      </c>
      <c r="P4" s="24" t="s">
        <v>120</v>
      </c>
      <c r="Q4" s="24" t="s">
        <v>121</v>
      </c>
      <c r="R4" s="24" t="s">
        <v>121</v>
      </c>
      <c r="S4" s="24" t="s">
        <v>122</v>
      </c>
      <c r="T4" s="24" t="s">
        <v>122</v>
      </c>
      <c r="U4" s="24" t="s">
        <v>123</v>
      </c>
      <c r="V4" s="24" t="s">
        <v>123</v>
      </c>
      <c r="W4" s="24" t="s">
        <v>124</v>
      </c>
      <c r="X4" s="24" t="s">
        <v>124</v>
      </c>
      <c r="Y4" s="24" t="s">
        <v>125</v>
      </c>
      <c r="Z4" s="24" t="s">
        <v>125</v>
      </c>
      <c r="AA4" s="24" t="s">
        <v>126</v>
      </c>
      <c r="AB4" s="24" t="s">
        <v>126</v>
      </c>
      <c r="AC4" s="24" t="s">
        <v>127</v>
      </c>
      <c r="AD4" s="24" t="s">
        <v>127</v>
      </c>
      <c r="AE4" s="24" t="s">
        <v>128</v>
      </c>
      <c r="AF4" s="25" t="s">
        <v>128</v>
      </c>
    </row>
    <row r="5" spans="1:47" ht="42" customHeight="1">
      <c r="A5" s="20" t="s">
        <v>117</v>
      </c>
      <c r="B5" s="20" t="s">
        <v>89</v>
      </c>
      <c r="C5" s="20" t="s">
        <v>90</v>
      </c>
      <c r="D5" s="20" t="s">
        <v>82</v>
      </c>
      <c r="E5" s="20" t="s">
        <v>91</v>
      </c>
      <c r="F5" s="20" t="s">
        <v>0</v>
      </c>
      <c r="G5" s="20" t="s">
        <v>130</v>
      </c>
      <c r="H5" s="20" t="s">
        <v>84</v>
      </c>
      <c r="I5" s="20" t="s">
        <v>85</v>
      </c>
      <c r="J5" s="20" t="s">
        <v>86</v>
      </c>
      <c r="K5" s="24" t="s">
        <v>89</v>
      </c>
      <c r="L5" s="24" t="s">
        <v>129</v>
      </c>
      <c r="M5" s="24" t="s">
        <v>89</v>
      </c>
      <c r="N5" s="24" t="s">
        <v>129</v>
      </c>
      <c r="O5" s="24" t="s">
        <v>89</v>
      </c>
      <c r="P5" s="24" t="s">
        <v>129</v>
      </c>
      <c r="Q5" s="24" t="s">
        <v>89</v>
      </c>
      <c r="R5" s="24" t="s">
        <v>129</v>
      </c>
      <c r="S5" s="24" t="s">
        <v>89</v>
      </c>
      <c r="T5" s="24" t="s">
        <v>129</v>
      </c>
      <c r="U5" s="24" t="s">
        <v>89</v>
      </c>
      <c r="V5" s="24" t="s">
        <v>129</v>
      </c>
      <c r="W5" s="24" t="s">
        <v>89</v>
      </c>
      <c r="X5" s="24" t="s">
        <v>129</v>
      </c>
      <c r="Y5" s="24" t="s">
        <v>89</v>
      </c>
      <c r="Z5" s="24" t="s">
        <v>129</v>
      </c>
      <c r="AA5" s="24" t="s">
        <v>89</v>
      </c>
      <c r="AB5" s="24" t="s">
        <v>129</v>
      </c>
      <c r="AC5" s="24" t="s">
        <v>89</v>
      </c>
      <c r="AD5" s="24" t="s">
        <v>129</v>
      </c>
      <c r="AE5" s="24" t="s">
        <v>89</v>
      </c>
      <c r="AF5" s="37" t="s">
        <v>129</v>
      </c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</row>
    <row r="6" spans="1:47" s="5" customFormat="1">
      <c r="A6" s="35" t="s">
        <v>111</v>
      </c>
      <c r="B6" s="161">
        <v>4106</v>
      </c>
      <c r="C6" s="161">
        <v>5579</v>
      </c>
      <c r="D6" s="162">
        <v>739067534.60000002</v>
      </c>
      <c r="E6" s="162">
        <v>81.23</v>
      </c>
      <c r="F6" s="162">
        <v>47.44</v>
      </c>
      <c r="G6" s="162">
        <v>181</v>
      </c>
      <c r="H6" s="162">
        <v>56</v>
      </c>
      <c r="I6" s="162">
        <v>1.2</v>
      </c>
      <c r="J6" s="162">
        <v>1.52</v>
      </c>
      <c r="K6" s="160"/>
      <c r="L6" s="161">
        <v>413</v>
      </c>
      <c r="M6" s="162">
        <v>13689728.34</v>
      </c>
      <c r="N6" s="161">
        <v>475</v>
      </c>
      <c r="O6" s="162">
        <v>38271992.43</v>
      </c>
      <c r="P6" s="161">
        <v>621</v>
      </c>
      <c r="Q6" s="162">
        <v>80413089.200000003</v>
      </c>
      <c r="R6" s="161">
        <v>685</v>
      </c>
      <c r="S6" s="162">
        <v>141522719.02000001</v>
      </c>
      <c r="T6" s="161">
        <v>719</v>
      </c>
      <c r="U6" s="162">
        <v>172531414.31999999</v>
      </c>
      <c r="V6" s="161">
        <v>657</v>
      </c>
      <c r="W6" s="162">
        <v>156345278.94999999</v>
      </c>
      <c r="X6" s="161">
        <v>354</v>
      </c>
      <c r="Y6" s="162">
        <v>91777635.609999999</v>
      </c>
      <c r="Z6" s="161">
        <v>127</v>
      </c>
      <c r="AA6" s="162">
        <v>31702032.539999999</v>
      </c>
      <c r="AB6" s="161">
        <v>20</v>
      </c>
      <c r="AC6" s="162">
        <v>2462584.77</v>
      </c>
      <c r="AD6" s="161">
        <v>11</v>
      </c>
      <c r="AE6" s="162">
        <v>2498322</v>
      </c>
      <c r="AF6" s="161">
        <v>24</v>
      </c>
      <c r="AG6" s="162">
        <v>7852737.4199999999</v>
      </c>
    </row>
    <row r="7" spans="1:47" s="5" customFormat="1">
      <c r="A7" s="35" t="s">
        <v>132</v>
      </c>
      <c r="B7" s="161">
        <v>10</v>
      </c>
      <c r="C7" s="161">
        <v>14</v>
      </c>
      <c r="D7" s="162">
        <v>713017.28</v>
      </c>
      <c r="E7" s="162">
        <v>61.15</v>
      </c>
      <c r="F7" s="162">
        <v>36.26</v>
      </c>
      <c r="G7" s="162">
        <v>143</v>
      </c>
      <c r="H7" s="162">
        <v>148</v>
      </c>
      <c r="I7" s="162">
        <v>0.92</v>
      </c>
      <c r="J7" s="162">
        <v>0.64</v>
      </c>
      <c r="K7" s="160"/>
      <c r="L7" s="161">
        <v>1</v>
      </c>
      <c r="M7" s="162">
        <v>8268.94</v>
      </c>
      <c r="N7" s="161">
        <v>2</v>
      </c>
      <c r="O7" s="162">
        <v>128687.13</v>
      </c>
      <c r="P7" s="161">
        <v>2</v>
      </c>
      <c r="Q7" s="162">
        <v>166144.76999999999</v>
      </c>
      <c r="R7" s="161">
        <v>2</v>
      </c>
      <c r="S7" s="162">
        <v>177903.2</v>
      </c>
      <c r="T7" s="161">
        <v>2</v>
      </c>
      <c r="U7" s="162">
        <v>182718.3</v>
      </c>
      <c r="V7" s="165"/>
      <c r="W7" s="165"/>
      <c r="X7" s="161">
        <v>1</v>
      </c>
      <c r="Y7" s="162">
        <v>49294.94</v>
      </c>
      <c r="Z7" s="165"/>
      <c r="AA7" s="165"/>
      <c r="AB7" s="165"/>
      <c r="AC7" s="165"/>
      <c r="AD7" s="165"/>
      <c r="AE7" s="165"/>
      <c r="AF7" s="165"/>
      <c r="AG7" s="165"/>
    </row>
    <row r="8" spans="1:47" s="5" customFormat="1">
      <c r="A8" s="35" t="s">
        <v>112</v>
      </c>
      <c r="B8" s="161">
        <v>495</v>
      </c>
      <c r="C8" s="161">
        <v>617</v>
      </c>
      <c r="D8" s="162">
        <v>108044642.26000001</v>
      </c>
      <c r="E8" s="162">
        <v>78.239999999999995</v>
      </c>
      <c r="F8" s="162">
        <v>45.99</v>
      </c>
      <c r="G8" s="162">
        <v>161</v>
      </c>
      <c r="H8" s="162">
        <v>53</v>
      </c>
      <c r="I8" s="162">
        <v>1.5</v>
      </c>
      <c r="J8" s="162">
        <v>1.65</v>
      </c>
      <c r="K8" s="160"/>
      <c r="L8" s="161">
        <v>25</v>
      </c>
      <c r="M8" s="162">
        <v>859110.59</v>
      </c>
      <c r="N8" s="161">
        <v>37</v>
      </c>
      <c r="O8" s="162">
        <v>3500141.03</v>
      </c>
      <c r="P8" s="161">
        <v>76</v>
      </c>
      <c r="Q8" s="162">
        <v>10239224.92</v>
      </c>
      <c r="R8" s="161">
        <v>113</v>
      </c>
      <c r="S8" s="162">
        <v>25906602.289999999</v>
      </c>
      <c r="T8" s="161">
        <v>93</v>
      </c>
      <c r="U8" s="162">
        <v>28473319.800000001</v>
      </c>
      <c r="V8" s="161">
        <v>91</v>
      </c>
      <c r="W8" s="162">
        <v>20985965.600000001</v>
      </c>
      <c r="X8" s="161">
        <v>46</v>
      </c>
      <c r="Y8" s="162">
        <v>13517930.23</v>
      </c>
      <c r="Z8" s="161">
        <v>11</v>
      </c>
      <c r="AA8" s="162">
        <v>3814059.66</v>
      </c>
      <c r="AB8" s="161">
        <v>2</v>
      </c>
      <c r="AC8" s="162">
        <v>448288.14</v>
      </c>
      <c r="AD8" s="165"/>
      <c r="AE8" s="165"/>
      <c r="AF8" s="161">
        <v>1</v>
      </c>
      <c r="AG8" s="162">
        <v>300000</v>
      </c>
    </row>
    <row r="9" spans="1:47" s="5" customFormat="1">
      <c r="A9" s="35" t="s">
        <v>103</v>
      </c>
      <c r="B9" s="161">
        <v>155</v>
      </c>
      <c r="C9" s="161">
        <v>199</v>
      </c>
      <c r="D9" s="162">
        <v>31757973.879999999</v>
      </c>
      <c r="E9" s="162">
        <v>82.68</v>
      </c>
      <c r="F9" s="162">
        <v>58.06</v>
      </c>
      <c r="G9" s="162">
        <v>142</v>
      </c>
      <c r="H9" s="162">
        <v>40</v>
      </c>
      <c r="I9" s="162">
        <v>1.47</v>
      </c>
      <c r="J9" s="162">
        <v>1.76</v>
      </c>
      <c r="K9" s="160"/>
      <c r="L9" s="161">
        <v>13</v>
      </c>
      <c r="M9" s="162">
        <v>302525.8</v>
      </c>
      <c r="N9" s="161">
        <v>12</v>
      </c>
      <c r="O9" s="162">
        <v>1167558.8600000001</v>
      </c>
      <c r="P9" s="161">
        <v>26</v>
      </c>
      <c r="Q9" s="162">
        <v>2913136.27</v>
      </c>
      <c r="R9" s="161">
        <v>24</v>
      </c>
      <c r="S9" s="162">
        <v>4839305.22</v>
      </c>
      <c r="T9" s="161">
        <v>33</v>
      </c>
      <c r="U9" s="162">
        <v>7444613.1200000001</v>
      </c>
      <c r="V9" s="161">
        <v>27</v>
      </c>
      <c r="W9" s="162">
        <v>9567364.4499999993</v>
      </c>
      <c r="X9" s="161">
        <v>12</v>
      </c>
      <c r="Y9" s="162">
        <v>2415474.77</v>
      </c>
      <c r="Z9" s="161">
        <v>4</v>
      </c>
      <c r="AA9" s="162">
        <v>2213440.4300000002</v>
      </c>
      <c r="AB9" s="165"/>
      <c r="AC9" s="165"/>
      <c r="AD9" s="165"/>
      <c r="AE9" s="165"/>
      <c r="AF9" s="161">
        <v>4</v>
      </c>
      <c r="AG9" s="162">
        <v>894554.96</v>
      </c>
    </row>
    <row r="10" spans="1:47" s="5" customFormat="1">
      <c r="A10" s="35" t="s">
        <v>104</v>
      </c>
      <c r="B10" s="161">
        <v>472</v>
      </c>
      <c r="C10" s="161">
        <v>557</v>
      </c>
      <c r="D10" s="162">
        <v>132554570.52</v>
      </c>
      <c r="E10" s="162">
        <v>81.28</v>
      </c>
      <c r="F10" s="162">
        <v>47.39</v>
      </c>
      <c r="G10" s="162">
        <v>151</v>
      </c>
      <c r="H10" s="162">
        <v>44</v>
      </c>
      <c r="I10" s="162">
        <v>1.4</v>
      </c>
      <c r="J10" s="162">
        <v>1.78</v>
      </c>
      <c r="K10" s="160"/>
      <c r="L10" s="161">
        <v>65</v>
      </c>
      <c r="M10" s="162">
        <v>3041359.31</v>
      </c>
      <c r="N10" s="161">
        <v>74</v>
      </c>
      <c r="O10" s="162">
        <v>8401969.1300000008</v>
      </c>
      <c r="P10" s="161">
        <v>71</v>
      </c>
      <c r="Q10" s="162">
        <v>17459495.52</v>
      </c>
      <c r="R10" s="161">
        <v>68</v>
      </c>
      <c r="S10" s="162">
        <v>16613204.58</v>
      </c>
      <c r="T10" s="161">
        <v>85</v>
      </c>
      <c r="U10" s="162">
        <v>31778256.370000001</v>
      </c>
      <c r="V10" s="161">
        <v>58</v>
      </c>
      <c r="W10" s="162">
        <v>24236046.34</v>
      </c>
      <c r="X10" s="161">
        <v>31</v>
      </c>
      <c r="Y10" s="162">
        <v>18578967.719999999</v>
      </c>
      <c r="Z10" s="161">
        <v>13</v>
      </c>
      <c r="AA10" s="162">
        <v>8961340.0800000001</v>
      </c>
      <c r="AB10" s="161">
        <v>4</v>
      </c>
      <c r="AC10" s="162">
        <v>1950915.64</v>
      </c>
      <c r="AD10" s="165"/>
      <c r="AE10" s="165"/>
      <c r="AF10" s="161">
        <v>3</v>
      </c>
      <c r="AG10" s="162">
        <v>1533015.83</v>
      </c>
    </row>
    <row r="11" spans="1:47" s="5" customFormat="1">
      <c r="A11" s="35" t="s">
        <v>115</v>
      </c>
      <c r="B11" s="161">
        <v>5205</v>
      </c>
      <c r="C11" s="161">
        <v>8989</v>
      </c>
      <c r="D11" s="162">
        <v>532216252.04000002</v>
      </c>
      <c r="E11" s="162">
        <v>76.03</v>
      </c>
      <c r="F11" s="162">
        <v>45.56</v>
      </c>
      <c r="G11" s="162">
        <v>195</v>
      </c>
      <c r="H11" s="162">
        <v>84</v>
      </c>
      <c r="I11" s="162">
        <v>1.0900000000000001</v>
      </c>
      <c r="J11" s="162">
        <v>1.24</v>
      </c>
      <c r="K11" s="160"/>
      <c r="L11" s="161">
        <v>732</v>
      </c>
      <c r="M11" s="162">
        <v>10051719.66</v>
      </c>
      <c r="N11" s="161">
        <v>712</v>
      </c>
      <c r="O11" s="162">
        <v>31805976.960000001</v>
      </c>
      <c r="P11" s="161">
        <v>899</v>
      </c>
      <c r="Q11" s="162">
        <v>66233563.43</v>
      </c>
      <c r="R11" s="161">
        <v>969</v>
      </c>
      <c r="S11" s="162">
        <v>103164055.36</v>
      </c>
      <c r="T11" s="161">
        <v>788</v>
      </c>
      <c r="U11" s="162">
        <v>111875566.04000001</v>
      </c>
      <c r="V11" s="161">
        <v>646</v>
      </c>
      <c r="W11" s="162">
        <v>112048950.11</v>
      </c>
      <c r="X11" s="161">
        <v>342</v>
      </c>
      <c r="Y11" s="162">
        <v>74114473.480000004</v>
      </c>
      <c r="Z11" s="161">
        <v>87</v>
      </c>
      <c r="AA11" s="162">
        <v>17383265.010000002</v>
      </c>
      <c r="AB11" s="161">
        <v>12</v>
      </c>
      <c r="AC11" s="162">
        <v>2642106.7200000002</v>
      </c>
      <c r="AD11" s="161">
        <v>6</v>
      </c>
      <c r="AE11" s="162">
        <v>802298.21</v>
      </c>
      <c r="AF11" s="161">
        <v>12</v>
      </c>
      <c r="AG11" s="162">
        <v>2094277.06</v>
      </c>
    </row>
    <row r="12" spans="1:47" s="5" customFormat="1">
      <c r="A12" s="35" t="s">
        <v>116</v>
      </c>
      <c r="B12" s="161">
        <v>18027</v>
      </c>
      <c r="C12" s="161">
        <v>29419</v>
      </c>
      <c r="D12" s="162">
        <v>2039989344.3900001</v>
      </c>
      <c r="E12" s="162">
        <v>80.56</v>
      </c>
      <c r="F12" s="162">
        <v>48.13</v>
      </c>
      <c r="G12" s="162">
        <v>200</v>
      </c>
      <c r="H12" s="162">
        <v>66</v>
      </c>
      <c r="I12" s="162">
        <v>1.1100000000000001</v>
      </c>
      <c r="J12" s="162">
        <v>1.37</v>
      </c>
      <c r="K12" s="160"/>
      <c r="L12" s="161">
        <v>1642</v>
      </c>
      <c r="M12" s="162">
        <v>30991675.399999999</v>
      </c>
      <c r="N12" s="161">
        <v>1932</v>
      </c>
      <c r="O12" s="162">
        <v>98001499.640000001</v>
      </c>
      <c r="P12" s="161">
        <v>2597</v>
      </c>
      <c r="Q12" s="162">
        <v>209738020.94</v>
      </c>
      <c r="R12" s="161">
        <v>3150</v>
      </c>
      <c r="S12" s="162">
        <v>346325415.91000003</v>
      </c>
      <c r="T12" s="161">
        <v>3498</v>
      </c>
      <c r="U12" s="162">
        <v>460121601.66000003</v>
      </c>
      <c r="V12" s="161">
        <v>3109</v>
      </c>
      <c r="W12" s="162">
        <v>484854171.83999997</v>
      </c>
      <c r="X12" s="161">
        <v>1546</v>
      </c>
      <c r="Y12" s="162">
        <v>277577411.43000001</v>
      </c>
      <c r="Z12" s="161">
        <v>417</v>
      </c>
      <c r="AA12" s="162">
        <v>96885466.670000002</v>
      </c>
      <c r="AB12" s="161">
        <v>67</v>
      </c>
      <c r="AC12" s="162">
        <v>13997520.789999999</v>
      </c>
      <c r="AD12" s="161">
        <v>24</v>
      </c>
      <c r="AE12" s="162">
        <v>5796614.7999999998</v>
      </c>
      <c r="AF12" s="161">
        <v>45</v>
      </c>
      <c r="AG12" s="162">
        <v>15699945.310000001</v>
      </c>
    </row>
    <row r="13" spans="1:47" s="5" customFormat="1">
      <c r="A13" s="35" t="s">
        <v>108</v>
      </c>
      <c r="B13" s="161">
        <v>224</v>
      </c>
      <c r="C13" s="161">
        <v>373</v>
      </c>
      <c r="D13" s="162">
        <v>29293121.800000001</v>
      </c>
      <c r="E13" s="162">
        <v>81.06</v>
      </c>
      <c r="F13" s="162">
        <v>62.44</v>
      </c>
      <c r="G13" s="162">
        <v>225</v>
      </c>
      <c r="H13" s="162">
        <v>70</v>
      </c>
      <c r="I13" s="162">
        <v>0.83</v>
      </c>
      <c r="J13" s="162">
        <v>1.1200000000000001</v>
      </c>
      <c r="K13" s="160"/>
      <c r="L13" s="161">
        <v>23</v>
      </c>
      <c r="M13" s="162">
        <v>504425.41</v>
      </c>
      <c r="N13" s="161">
        <v>26</v>
      </c>
      <c r="O13" s="162">
        <v>2523274.2599999998</v>
      </c>
      <c r="P13" s="161">
        <v>30</v>
      </c>
      <c r="Q13" s="162">
        <v>3043629.92</v>
      </c>
      <c r="R13" s="161">
        <v>35</v>
      </c>
      <c r="S13" s="162">
        <v>4061630.15</v>
      </c>
      <c r="T13" s="161">
        <v>41</v>
      </c>
      <c r="U13" s="162">
        <v>7052513.7699999996</v>
      </c>
      <c r="V13" s="161">
        <v>34</v>
      </c>
      <c r="W13" s="162">
        <v>4564257.8600000003</v>
      </c>
      <c r="X13" s="161">
        <v>19</v>
      </c>
      <c r="Y13" s="162">
        <v>3323339.3</v>
      </c>
      <c r="Z13" s="161">
        <v>11</v>
      </c>
      <c r="AA13" s="162">
        <v>2805368.68</v>
      </c>
      <c r="AB13" s="161">
        <v>2</v>
      </c>
      <c r="AC13" s="162">
        <v>169002.23</v>
      </c>
      <c r="AD13" s="165"/>
      <c r="AE13" s="165"/>
      <c r="AF13" s="161">
        <v>3</v>
      </c>
      <c r="AG13" s="162">
        <v>1245680.22</v>
      </c>
    </row>
    <row r="14" spans="1:47" s="5" customFormat="1">
      <c r="A14" s="35" t="s">
        <v>113</v>
      </c>
      <c r="B14" s="161">
        <v>51505</v>
      </c>
      <c r="C14" s="161">
        <v>84451</v>
      </c>
      <c r="D14" s="162">
        <v>5448791751.79</v>
      </c>
      <c r="E14" s="162">
        <v>73.05</v>
      </c>
      <c r="F14" s="162">
        <v>49.2</v>
      </c>
      <c r="G14" s="162">
        <v>235</v>
      </c>
      <c r="H14" s="162">
        <v>106</v>
      </c>
      <c r="I14" s="162">
        <v>0.74</v>
      </c>
      <c r="J14" s="162">
        <v>0.76</v>
      </c>
      <c r="K14" s="160"/>
      <c r="L14" s="161">
        <v>9136</v>
      </c>
      <c r="M14" s="162">
        <v>136666721.11000001</v>
      </c>
      <c r="N14" s="161">
        <v>7265</v>
      </c>
      <c r="O14" s="162">
        <v>360618452.82999998</v>
      </c>
      <c r="P14" s="161">
        <v>7276</v>
      </c>
      <c r="Q14" s="162">
        <v>596788803.26999998</v>
      </c>
      <c r="R14" s="161">
        <v>7354</v>
      </c>
      <c r="S14" s="162">
        <v>829179738.07000005</v>
      </c>
      <c r="T14" s="161">
        <v>7064</v>
      </c>
      <c r="U14" s="162">
        <v>1032962680.9</v>
      </c>
      <c r="V14" s="161">
        <v>5985</v>
      </c>
      <c r="W14" s="162">
        <v>1011282146.61</v>
      </c>
      <c r="X14" s="161">
        <v>4101</v>
      </c>
      <c r="Y14" s="162">
        <v>751591797.75</v>
      </c>
      <c r="Z14" s="161">
        <v>2509</v>
      </c>
      <c r="AA14" s="162">
        <v>541305554.11000001</v>
      </c>
      <c r="AB14" s="161">
        <v>445</v>
      </c>
      <c r="AC14" s="162">
        <v>113415390.77</v>
      </c>
      <c r="AD14" s="161">
        <v>136</v>
      </c>
      <c r="AE14" s="162">
        <v>30365229.5</v>
      </c>
      <c r="AF14" s="161">
        <v>234</v>
      </c>
      <c r="AG14" s="162">
        <v>44615236.869999997</v>
      </c>
    </row>
    <row r="15" spans="1:47" s="5" customFormat="1">
      <c r="A15" s="35" t="s">
        <v>114</v>
      </c>
      <c r="B15" s="161">
        <v>116557</v>
      </c>
      <c r="C15" s="161">
        <v>189711</v>
      </c>
      <c r="D15" s="162">
        <v>12555206377.530001</v>
      </c>
      <c r="E15" s="162">
        <v>77.959999999999994</v>
      </c>
      <c r="F15" s="162">
        <v>51.06</v>
      </c>
      <c r="G15" s="162">
        <v>245</v>
      </c>
      <c r="H15" s="162">
        <v>87</v>
      </c>
      <c r="I15" s="162">
        <v>0.78</v>
      </c>
      <c r="J15" s="162">
        <v>0.95</v>
      </c>
      <c r="K15" s="160"/>
      <c r="L15" s="161">
        <v>16118</v>
      </c>
      <c r="M15" s="162">
        <v>268693652.77999997</v>
      </c>
      <c r="N15" s="161">
        <v>14085</v>
      </c>
      <c r="O15" s="162">
        <v>711079416.33000004</v>
      </c>
      <c r="P15" s="161">
        <v>14868</v>
      </c>
      <c r="Q15" s="162">
        <v>1206949558.1900001</v>
      </c>
      <c r="R15" s="161">
        <v>15764</v>
      </c>
      <c r="S15" s="162">
        <v>1697191417.1400001</v>
      </c>
      <c r="T15" s="161">
        <v>15750</v>
      </c>
      <c r="U15" s="162">
        <v>2068975556.96</v>
      </c>
      <c r="V15" s="161">
        <v>14909</v>
      </c>
      <c r="W15" s="162">
        <v>2268614419.4699998</v>
      </c>
      <c r="X15" s="161">
        <v>13480</v>
      </c>
      <c r="Y15" s="162">
        <v>2153331655.5999999</v>
      </c>
      <c r="Z15" s="161">
        <v>9920</v>
      </c>
      <c r="AA15" s="162">
        <v>1799101512</v>
      </c>
      <c r="AB15" s="161">
        <v>1110</v>
      </c>
      <c r="AC15" s="162">
        <v>265388908.18000001</v>
      </c>
      <c r="AD15" s="161">
        <v>294</v>
      </c>
      <c r="AE15" s="162">
        <v>65067023.509999998</v>
      </c>
      <c r="AF15" s="161">
        <v>259</v>
      </c>
      <c r="AG15" s="162">
        <v>50813257.369999997</v>
      </c>
    </row>
    <row r="16" spans="1:47">
      <c r="A16" s="18" t="s">
        <v>87</v>
      </c>
      <c r="B16" s="163">
        <v>196756</v>
      </c>
      <c r="C16" s="163">
        <v>319909</v>
      </c>
      <c r="D16" s="164">
        <v>21617634586.09</v>
      </c>
      <c r="E16" s="164">
        <v>77.069999999999993</v>
      </c>
      <c r="F16" s="164">
        <v>50.03</v>
      </c>
      <c r="G16" s="164">
        <v>234</v>
      </c>
      <c r="H16" s="164">
        <v>75.400000000000006</v>
      </c>
      <c r="I16" s="164">
        <v>0.83</v>
      </c>
      <c r="J16" s="164">
        <v>0.98</v>
      </c>
      <c r="K16" s="166"/>
      <c r="L16" s="163">
        <v>28168</v>
      </c>
      <c r="M16" s="164">
        <v>464809187.33999997</v>
      </c>
      <c r="N16" s="163">
        <v>24620</v>
      </c>
      <c r="O16" s="164">
        <v>1255498968.5999999</v>
      </c>
      <c r="P16" s="163">
        <v>26466</v>
      </c>
      <c r="Q16" s="164">
        <v>2193944666.4299998</v>
      </c>
      <c r="R16" s="163">
        <v>28164</v>
      </c>
      <c r="S16" s="164">
        <v>3168981990.9400001</v>
      </c>
      <c r="T16" s="163">
        <v>28073</v>
      </c>
      <c r="U16" s="164">
        <v>3921398241.2399998</v>
      </c>
      <c r="V16" s="163">
        <v>25516</v>
      </c>
      <c r="W16" s="164">
        <v>4092498601.23</v>
      </c>
      <c r="X16" s="163">
        <v>19932</v>
      </c>
      <c r="Y16" s="164">
        <v>3386277980.8299999</v>
      </c>
      <c r="Z16" s="163">
        <v>13099</v>
      </c>
      <c r="AA16" s="164">
        <v>2504172039.1799998</v>
      </c>
      <c r="AB16" s="163">
        <v>1662</v>
      </c>
      <c r="AC16" s="164">
        <v>400474717.24000001</v>
      </c>
      <c r="AD16" s="163">
        <v>471</v>
      </c>
      <c r="AE16" s="164">
        <v>104529488.02</v>
      </c>
      <c r="AF16" s="163">
        <v>585</v>
      </c>
      <c r="AG16" s="164">
        <v>125048705.04000001</v>
      </c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</row>
    <row r="17" spans="1:26">
      <c r="A17" s="3"/>
    </row>
    <row r="19" spans="1:26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</row>
    <row r="20" spans="1:26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</row>
    <row r="21" spans="1:26">
      <c r="A21"/>
      <c r="B21"/>
      <c r="C21"/>
      <c r="D21" s="8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</row>
    <row r="22" spans="1:26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</row>
    <row r="23" spans="1:26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</row>
    <row r="24" spans="1:26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</row>
    <row r="25" spans="1:26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</row>
    <row r="26" spans="1:26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</row>
    <row r="27" spans="1:26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</row>
    <row r="28" spans="1:26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</row>
    <row r="29" spans="1:26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AU26"/>
  <sheetViews>
    <sheetView showGridLines="0" workbookViewId="0">
      <selection activeCell="B6" sqref="B6:AG15"/>
    </sheetView>
  </sheetViews>
  <sheetFormatPr defaultColWidth="11.453125" defaultRowHeight="14.5"/>
  <cols>
    <col min="1" max="1" width="32.81640625" style="7" customWidth="1"/>
    <col min="2" max="3" width="21.453125" style="4" customWidth="1"/>
    <col min="4" max="4" width="19.26953125" style="4" bestFit="1" customWidth="1"/>
    <col min="5" max="5" width="17.1796875" style="4" customWidth="1"/>
    <col min="6" max="6" width="8.54296875" style="4" customWidth="1"/>
    <col min="7" max="7" width="30" style="4" customWidth="1"/>
    <col min="8" max="8" width="25.7265625" style="4" customWidth="1"/>
    <col min="9" max="9" width="17.1796875" style="4" customWidth="1"/>
    <col min="10" max="10" width="21.453125" style="4" customWidth="1"/>
    <col min="11" max="11" width="34.26953125" style="4" customWidth="1"/>
    <col min="12" max="12" width="40" style="4" customWidth="1"/>
    <col min="13" max="13" width="38.54296875" style="4" customWidth="1"/>
    <col min="14" max="14" width="44.26953125" style="4" customWidth="1"/>
    <col min="15" max="15" width="38.54296875" style="4" customWidth="1"/>
    <col min="16" max="16" width="44.26953125" style="4" customWidth="1"/>
    <col min="17" max="17" width="38.54296875" style="4" customWidth="1"/>
    <col min="18" max="18" width="44.26953125" style="4" customWidth="1"/>
    <col min="19" max="19" width="38.54296875" style="4" customWidth="1"/>
    <col min="20" max="20" width="44.26953125" style="4" customWidth="1"/>
    <col min="21" max="21" width="38.54296875" style="4" customWidth="1"/>
    <col min="22" max="22" width="44.26953125" style="4" customWidth="1"/>
    <col min="23" max="23" width="40" style="4" customWidth="1"/>
    <col min="24" max="24" width="45.7265625" style="4" customWidth="1"/>
    <col min="25" max="25" width="34.26953125" style="4" customWidth="1"/>
    <col min="26" max="26" width="40" style="4" customWidth="1"/>
    <col min="27" max="32" width="38.26953125" customWidth="1"/>
    <col min="33" max="47" width="11.453125" style="27"/>
  </cols>
  <sheetData>
    <row r="1" spans="1:47">
      <c r="A1" s="15" t="s">
        <v>80</v>
      </c>
    </row>
    <row r="2" spans="1:47">
      <c r="A2" s="16" t="str">
        <f>+'LTV cover pool'!A2</f>
        <v>September 2020</v>
      </c>
    </row>
    <row r="3" spans="1:47">
      <c r="A3" s="15" t="s">
        <v>81</v>
      </c>
    </row>
    <row r="4" spans="1:47">
      <c r="A4" s="1"/>
      <c r="K4" s="24" t="s">
        <v>118</v>
      </c>
      <c r="L4" s="24" t="s">
        <v>118</v>
      </c>
      <c r="M4" s="24" t="s">
        <v>119</v>
      </c>
      <c r="N4" s="24" t="s">
        <v>119</v>
      </c>
      <c r="O4" s="24" t="s">
        <v>120</v>
      </c>
      <c r="P4" s="24" t="s">
        <v>120</v>
      </c>
      <c r="Q4" s="24" t="s">
        <v>121</v>
      </c>
      <c r="R4" s="24" t="s">
        <v>121</v>
      </c>
      <c r="S4" s="24" t="s">
        <v>122</v>
      </c>
      <c r="T4" s="24" t="s">
        <v>122</v>
      </c>
      <c r="U4" s="24" t="s">
        <v>123</v>
      </c>
      <c r="V4" s="24" t="s">
        <v>123</v>
      </c>
      <c r="W4" s="24" t="s">
        <v>124</v>
      </c>
      <c r="X4" s="24" t="s">
        <v>124</v>
      </c>
      <c r="Y4" s="24" t="s">
        <v>125</v>
      </c>
      <c r="Z4" s="24" t="s">
        <v>125</v>
      </c>
      <c r="AA4" s="24" t="s">
        <v>126</v>
      </c>
      <c r="AB4" s="24" t="s">
        <v>126</v>
      </c>
      <c r="AC4" s="24" t="s">
        <v>127</v>
      </c>
      <c r="AD4" s="24" t="s">
        <v>127</v>
      </c>
      <c r="AE4" s="24" t="s">
        <v>128</v>
      </c>
      <c r="AF4" s="25" t="s">
        <v>128</v>
      </c>
    </row>
    <row r="5" spans="1:47" ht="42" customHeight="1">
      <c r="A5" s="20" t="s">
        <v>117</v>
      </c>
      <c r="B5" s="20" t="s">
        <v>89</v>
      </c>
      <c r="C5" s="20" t="s">
        <v>90</v>
      </c>
      <c r="D5" s="20" t="s">
        <v>82</v>
      </c>
      <c r="E5" s="20" t="s">
        <v>91</v>
      </c>
      <c r="F5" s="20" t="s">
        <v>0</v>
      </c>
      <c r="G5" s="20" t="s">
        <v>95</v>
      </c>
      <c r="H5" s="20" t="s">
        <v>84</v>
      </c>
      <c r="I5" s="20" t="s">
        <v>85</v>
      </c>
      <c r="J5" s="20" t="s">
        <v>86</v>
      </c>
      <c r="K5" s="24" t="s">
        <v>89</v>
      </c>
      <c r="L5" s="24" t="s">
        <v>129</v>
      </c>
      <c r="M5" s="24" t="s">
        <v>89</v>
      </c>
      <c r="N5" s="24" t="s">
        <v>129</v>
      </c>
      <c r="O5" s="24" t="s">
        <v>89</v>
      </c>
      <c r="P5" s="24" t="s">
        <v>129</v>
      </c>
      <c r="Q5" s="24" t="s">
        <v>89</v>
      </c>
      <c r="R5" s="24" t="s">
        <v>129</v>
      </c>
      <c r="S5" s="24" t="s">
        <v>89</v>
      </c>
      <c r="T5" s="24" t="s">
        <v>129</v>
      </c>
      <c r="U5" s="24" t="s">
        <v>89</v>
      </c>
      <c r="V5" s="24" t="s">
        <v>129</v>
      </c>
      <c r="W5" s="24" t="s">
        <v>89</v>
      </c>
      <c r="X5" s="24" t="s">
        <v>129</v>
      </c>
      <c r="Y5" s="24" t="s">
        <v>89</v>
      </c>
      <c r="Z5" s="24" t="s">
        <v>129</v>
      </c>
      <c r="AA5" s="24" t="s">
        <v>89</v>
      </c>
      <c r="AB5" s="24" t="s">
        <v>129</v>
      </c>
      <c r="AC5" s="24" t="s">
        <v>89</v>
      </c>
      <c r="AD5" s="24" t="s">
        <v>129</v>
      </c>
      <c r="AE5" s="24" t="s">
        <v>89</v>
      </c>
      <c r="AF5" s="37" t="s">
        <v>129</v>
      </c>
    </row>
    <row r="6" spans="1:47" s="5" customFormat="1">
      <c r="A6" s="35" t="s">
        <v>111</v>
      </c>
      <c r="B6" s="168">
        <v>2464</v>
      </c>
      <c r="C6" s="168">
        <v>3100</v>
      </c>
      <c r="D6" s="169">
        <v>1070783964.84</v>
      </c>
      <c r="E6" s="169">
        <v>75.56</v>
      </c>
      <c r="F6" s="169">
        <v>44.45</v>
      </c>
      <c r="G6" s="169">
        <v>123</v>
      </c>
      <c r="H6" s="169">
        <v>57</v>
      </c>
      <c r="I6" s="169">
        <v>1.45</v>
      </c>
      <c r="J6" s="169">
        <v>1.73</v>
      </c>
      <c r="K6" s="167"/>
      <c r="L6" s="168">
        <v>354</v>
      </c>
      <c r="M6" s="169">
        <v>27273585.52</v>
      </c>
      <c r="N6" s="168">
        <v>402</v>
      </c>
      <c r="O6" s="169">
        <v>112505674.48</v>
      </c>
      <c r="P6" s="168">
        <v>380</v>
      </c>
      <c r="Q6" s="169">
        <v>131041150</v>
      </c>
      <c r="R6" s="168">
        <v>426</v>
      </c>
      <c r="S6" s="169">
        <v>236735234.53</v>
      </c>
      <c r="T6" s="168">
        <v>420</v>
      </c>
      <c r="U6" s="169">
        <v>221680065.33000001</v>
      </c>
      <c r="V6" s="168">
        <v>300</v>
      </c>
      <c r="W6" s="169">
        <v>206304299.81999999</v>
      </c>
      <c r="X6" s="168">
        <v>115</v>
      </c>
      <c r="Y6" s="169">
        <v>93546762.019999996</v>
      </c>
      <c r="Z6" s="168">
        <v>27</v>
      </c>
      <c r="AA6" s="169">
        <v>18674996.140000001</v>
      </c>
      <c r="AB6" s="168">
        <v>11</v>
      </c>
      <c r="AC6" s="169">
        <v>7918987.8799999999</v>
      </c>
      <c r="AD6" s="168">
        <v>6</v>
      </c>
      <c r="AE6" s="169">
        <v>2034122.74</v>
      </c>
      <c r="AF6" s="168">
        <v>23</v>
      </c>
      <c r="AG6" s="169">
        <v>13069086.380000001</v>
      </c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</row>
    <row r="7" spans="1:47" s="5" customFormat="1">
      <c r="A7" s="35" t="s">
        <v>112</v>
      </c>
      <c r="B7" s="168">
        <v>466</v>
      </c>
      <c r="C7" s="168">
        <v>595</v>
      </c>
      <c r="D7" s="169">
        <v>108983883.17</v>
      </c>
      <c r="E7" s="169">
        <v>77.23</v>
      </c>
      <c r="F7" s="169">
        <v>46.84</v>
      </c>
      <c r="G7" s="169">
        <v>133</v>
      </c>
      <c r="H7" s="169">
        <v>45</v>
      </c>
      <c r="I7" s="169">
        <v>1.47</v>
      </c>
      <c r="J7" s="169">
        <v>1.76</v>
      </c>
      <c r="K7" s="167"/>
      <c r="L7" s="168">
        <v>48</v>
      </c>
      <c r="M7" s="169">
        <v>2458852.9900000002</v>
      </c>
      <c r="N7" s="168">
        <v>51</v>
      </c>
      <c r="O7" s="169">
        <v>6093418.4199999999</v>
      </c>
      <c r="P7" s="168">
        <v>81</v>
      </c>
      <c r="Q7" s="169">
        <v>11308213.6</v>
      </c>
      <c r="R7" s="168">
        <v>90</v>
      </c>
      <c r="S7" s="169">
        <v>17960416.109999999</v>
      </c>
      <c r="T7" s="168">
        <v>99</v>
      </c>
      <c r="U7" s="169">
        <v>36305776.020000003</v>
      </c>
      <c r="V7" s="168">
        <v>57</v>
      </c>
      <c r="W7" s="169">
        <v>17477726.289999999</v>
      </c>
      <c r="X7" s="168">
        <v>24</v>
      </c>
      <c r="Y7" s="169">
        <v>10780702.58</v>
      </c>
      <c r="Z7" s="168">
        <v>9</v>
      </c>
      <c r="AA7" s="169">
        <v>2228555.94</v>
      </c>
      <c r="AB7" s="168">
        <v>2</v>
      </c>
      <c r="AC7" s="169">
        <v>190973.87</v>
      </c>
      <c r="AD7" s="168">
        <v>1</v>
      </c>
      <c r="AE7" s="169">
        <v>2756032.51</v>
      </c>
      <c r="AF7" s="168">
        <v>4</v>
      </c>
      <c r="AG7" s="169">
        <v>1423214.84</v>
      </c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</row>
    <row r="8" spans="1:47" s="5" customFormat="1">
      <c r="A8" s="35" t="s">
        <v>103</v>
      </c>
      <c r="B8" s="168">
        <v>923</v>
      </c>
      <c r="C8" s="168">
        <v>1181</v>
      </c>
      <c r="D8" s="169">
        <v>153026942.19999999</v>
      </c>
      <c r="E8" s="169">
        <v>74.83</v>
      </c>
      <c r="F8" s="169">
        <v>45.03</v>
      </c>
      <c r="G8" s="169">
        <v>126</v>
      </c>
      <c r="H8" s="169">
        <v>64</v>
      </c>
      <c r="I8" s="169">
        <v>1.41</v>
      </c>
      <c r="J8" s="169">
        <v>1.67</v>
      </c>
      <c r="K8" s="167"/>
      <c r="L8" s="168">
        <v>174</v>
      </c>
      <c r="M8" s="169">
        <v>4153835.98</v>
      </c>
      <c r="N8" s="168">
        <v>154</v>
      </c>
      <c r="O8" s="169">
        <v>11389647.48</v>
      </c>
      <c r="P8" s="168">
        <v>178</v>
      </c>
      <c r="Q8" s="169">
        <v>33870596.189999998</v>
      </c>
      <c r="R8" s="168">
        <v>139</v>
      </c>
      <c r="S8" s="169">
        <v>20571482.030000001</v>
      </c>
      <c r="T8" s="168">
        <v>124</v>
      </c>
      <c r="U8" s="169">
        <v>26266055.280000001</v>
      </c>
      <c r="V8" s="168">
        <v>96</v>
      </c>
      <c r="W8" s="169">
        <v>31018832.449999999</v>
      </c>
      <c r="X8" s="168">
        <v>38</v>
      </c>
      <c r="Y8" s="169">
        <v>16873121.100000001</v>
      </c>
      <c r="Z8" s="168">
        <v>10</v>
      </c>
      <c r="AA8" s="169">
        <v>3902094.16</v>
      </c>
      <c r="AB8" s="168">
        <v>3</v>
      </c>
      <c r="AC8" s="169">
        <v>279553.36</v>
      </c>
      <c r="AD8" s="172"/>
      <c r="AE8" s="172"/>
      <c r="AF8" s="168">
        <v>7</v>
      </c>
      <c r="AG8" s="169">
        <v>4701724.17</v>
      </c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</row>
    <row r="9" spans="1:47" s="5" customFormat="1">
      <c r="A9" s="35" t="s">
        <v>104</v>
      </c>
      <c r="B9" s="168">
        <v>9104</v>
      </c>
      <c r="C9" s="168">
        <v>11556</v>
      </c>
      <c r="D9" s="169">
        <v>3232230765.5700002</v>
      </c>
      <c r="E9" s="169">
        <v>75.89</v>
      </c>
      <c r="F9" s="169">
        <v>53.29</v>
      </c>
      <c r="G9" s="169">
        <v>139</v>
      </c>
      <c r="H9" s="169">
        <v>54</v>
      </c>
      <c r="I9" s="169">
        <v>1.46</v>
      </c>
      <c r="J9" s="169">
        <v>1.76</v>
      </c>
      <c r="K9" s="167"/>
      <c r="L9" s="168">
        <v>2209</v>
      </c>
      <c r="M9" s="169">
        <v>152617592.63</v>
      </c>
      <c r="N9" s="168">
        <v>1449</v>
      </c>
      <c r="O9" s="169">
        <v>419762900.06999999</v>
      </c>
      <c r="P9" s="168">
        <v>1461</v>
      </c>
      <c r="Q9" s="169">
        <v>453068453.63999999</v>
      </c>
      <c r="R9" s="168">
        <v>1184</v>
      </c>
      <c r="S9" s="169">
        <v>532128257.91000003</v>
      </c>
      <c r="T9" s="168">
        <v>1152</v>
      </c>
      <c r="U9" s="169">
        <v>598815928.08000004</v>
      </c>
      <c r="V9" s="168">
        <v>799</v>
      </c>
      <c r="W9" s="169">
        <v>407438330.36000001</v>
      </c>
      <c r="X9" s="168">
        <v>427</v>
      </c>
      <c r="Y9" s="169">
        <v>292025835.55000001</v>
      </c>
      <c r="Z9" s="168">
        <v>158</v>
      </c>
      <c r="AA9" s="169">
        <v>122357478.59</v>
      </c>
      <c r="AB9" s="168">
        <v>68</v>
      </c>
      <c r="AC9" s="169">
        <v>38109531.840000004</v>
      </c>
      <c r="AD9" s="168">
        <v>34</v>
      </c>
      <c r="AE9" s="169">
        <v>42296291.140000001</v>
      </c>
      <c r="AF9" s="168">
        <v>163</v>
      </c>
      <c r="AG9" s="169">
        <v>173610165.75999999</v>
      </c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</row>
    <row r="10" spans="1:47" s="5" customFormat="1">
      <c r="A10" s="35" t="s">
        <v>115</v>
      </c>
      <c r="B10" s="168">
        <v>39</v>
      </c>
      <c r="C10" s="168">
        <v>58</v>
      </c>
      <c r="D10" s="169">
        <v>4346788.01</v>
      </c>
      <c r="E10" s="169">
        <v>54.68</v>
      </c>
      <c r="F10" s="169">
        <v>31.73</v>
      </c>
      <c r="G10" s="169">
        <v>184</v>
      </c>
      <c r="H10" s="169">
        <v>52</v>
      </c>
      <c r="I10" s="169">
        <v>2</v>
      </c>
      <c r="J10" s="169">
        <v>1.99</v>
      </c>
      <c r="K10" s="167"/>
      <c r="L10" s="168">
        <v>21</v>
      </c>
      <c r="M10" s="169">
        <v>2184608.14</v>
      </c>
      <c r="N10" s="168">
        <v>5</v>
      </c>
      <c r="O10" s="169">
        <v>466272.53</v>
      </c>
      <c r="P10" s="168">
        <v>6</v>
      </c>
      <c r="Q10" s="169">
        <v>510145.86</v>
      </c>
      <c r="R10" s="168">
        <v>3</v>
      </c>
      <c r="S10" s="169">
        <v>608595.31000000006</v>
      </c>
      <c r="T10" s="168">
        <v>2</v>
      </c>
      <c r="U10" s="169">
        <v>407011.52</v>
      </c>
      <c r="V10" s="172"/>
      <c r="W10" s="172"/>
      <c r="X10" s="168">
        <v>1</v>
      </c>
      <c r="Y10" s="169">
        <v>119587.19</v>
      </c>
      <c r="Z10" s="172"/>
      <c r="AA10" s="172"/>
      <c r="AB10" s="172"/>
      <c r="AC10" s="172"/>
      <c r="AD10" s="172"/>
      <c r="AE10" s="172"/>
      <c r="AF10" s="168">
        <v>1</v>
      </c>
      <c r="AG10" s="169">
        <v>50567.46</v>
      </c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</row>
    <row r="11" spans="1:47" s="5" customFormat="1">
      <c r="A11" s="35" t="s">
        <v>116</v>
      </c>
      <c r="B11" s="168">
        <v>159</v>
      </c>
      <c r="C11" s="168">
        <v>227</v>
      </c>
      <c r="D11" s="169">
        <v>84853092.060000002</v>
      </c>
      <c r="E11" s="169">
        <v>87</v>
      </c>
      <c r="F11" s="169">
        <v>45.97</v>
      </c>
      <c r="G11" s="169">
        <v>131</v>
      </c>
      <c r="H11" s="169">
        <v>50</v>
      </c>
      <c r="I11" s="169">
        <v>2.37</v>
      </c>
      <c r="J11" s="169">
        <v>2.5</v>
      </c>
      <c r="K11" s="167"/>
      <c r="L11" s="168">
        <v>37</v>
      </c>
      <c r="M11" s="169">
        <v>789322.23999999999</v>
      </c>
      <c r="N11" s="168">
        <v>20</v>
      </c>
      <c r="O11" s="169">
        <v>2382887.1</v>
      </c>
      <c r="P11" s="168">
        <v>19</v>
      </c>
      <c r="Q11" s="169">
        <v>4484307.08</v>
      </c>
      <c r="R11" s="168">
        <v>33</v>
      </c>
      <c r="S11" s="169">
        <v>52143336.960000001</v>
      </c>
      <c r="T11" s="168">
        <v>19</v>
      </c>
      <c r="U11" s="169">
        <v>6813519.8799999999</v>
      </c>
      <c r="V11" s="168">
        <v>17</v>
      </c>
      <c r="W11" s="169">
        <v>9664590.0099999998</v>
      </c>
      <c r="X11" s="168">
        <v>6</v>
      </c>
      <c r="Y11" s="169">
        <v>3342863.46</v>
      </c>
      <c r="Z11" s="168">
        <v>2</v>
      </c>
      <c r="AA11" s="169">
        <v>405181.26</v>
      </c>
      <c r="AB11" s="168">
        <v>1</v>
      </c>
      <c r="AC11" s="169">
        <v>395598.58</v>
      </c>
      <c r="AD11" s="172"/>
      <c r="AE11" s="172"/>
      <c r="AF11" s="168">
        <v>5</v>
      </c>
      <c r="AG11" s="169">
        <v>4431485.49</v>
      </c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</row>
    <row r="12" spans="1:47" s="5" customFormat="1">
      <c r="A12" s="35" t="s">
        <v>108</v>
      </c>
      <c r="B12" s="168">
        <v>1196</v>
      </c>
      <c r="C12" s="168">
        <v>2002</v>
      </c>
      <c r="D12" s="169">
        <v>78180607.840000004</v>
      </c>
      <c r="E12" s="169">
        <v>67.73</v>
      </c>
      <c r="F12" s="169">
        <v>52.99</v>
      </c>
      <c r="G12" s="169">
        <v>168</v>
      </c>
      <c r="H12" s="169">
        <v>110</v>
      </c>
      <c r="I12" s="169">
        <v>0.83</v>
      </c>
      <c r="J12" s="169">
        <v>0.94</v>
      </c>
      <c r="K12" s="167"/>
      <c r="L12" s="168">
        <v>451</v>
      </c>
      <c r="M12" s="169">
        <v>3353936.57</v>
      </c>
      <c r="N12" s="168">
        <v>155</v>
      </c>
      <c r="O12" s="169">
        <v>9629592.9299999997</v>
      </c>
      <c r="P12" s="168">
        <v>142</v>
      </c>
      <c r="Q12" s="169">
        <v>12535862.970000001</v>
      </c>
      <c r="R12" s="168">
        <v>119</v>
      </c>
      <c r="S12" s="169">
        <v>8813171.9499999993</v>
      </c>
      <c r="T12" s="168">
        <v>83</v>
      </c>
      <c r="U12" s="169">
        <v>9100285.9399999995</v>
      </c>
      <c r="V12" s="168">
        <v>79</v>
      </c>
      <c r="W12" s="169">
        <v>10845078.25</v>
      </c>
      <c r="X12" s="168">
        <v>77</v>
      </c>
      <c r="Y12" s="169">
        <v>8810415.4900000002</v>
      </c>
      <c r="Z12" s="168">
        <v>42</v>
      </c>
      <c r="AA12" s="169">
        <v>5507357.5099999998</v>
      </c>
      <c r="AB12" s="168">
        <v>18</v>
      </c>
      <c r="AC12" s="169">
        <v>3487837.74</v>
      </c>
      <c r="AD12" s="168">
        <v>12</v>
      </c>
      <c r="AE12" s="169">
        <v>3123449.65</v>
      </c>
      <c r="AF12" s="168">
        <v>18</v>
      </c>
      <c r="AG12" s="169">
        <v>2973618.84</v>
      </c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</row>
    <row r="13" spans="1:47" s="5" customFormat="1">
      <c r="A13" s="35" t="s">
        <v>113</v>
      </c>
      <c r="B13" s="168">
        <v>501</v>
      </c>
      <c r="C13" s="168">
        <v>709</v>
      </c>
      <c r="D13" s="169">
        <v>161250133.28999999</v>
      </c>
      <c r="E13" s="169">
        <v>56.75</v>
      </c>
      <c r="F13" s="169">
        <v>53.72</v>
      </c>
      <c r="G13" s="169">
        <v>296</v>
      </c>
      <c r="H13" s="169">
        <v>38</v>
      </c>
      <c r="I13" s="169">
        <v>1.74</v>
      </c>
      <c r="J13" s="169">
        <v>1.9</v>
      </c>
      <c r="K13" s="167"/>
      <c r="L13" s="168">
        <v>229</v>
      </c>
      <c r="M13" s="169">
        <v>13353027.51</v>
      </c>
      <c r="N13" s="168">
        <v>95</v>
      </c>
      <c r="O13" s="169">
        <v>27068557.440000001</v>
      </c>
      <c r="P13" s="168">
        <v>45</v>
      </c>
      <c r="Q13" s="169">
        <v>20314031.329999998</v>
      </c>
      <c r="R13" s="168">
        <v>43</v>
      </c>
      <c r="S13" s="169">
        <v>18352698.77</v>
      </c>
      <c r="T13" s="168">
        <v>28</v>
      </c>
      <c r="U13" s="169">
        <v>19106675.91</v>
      </c>
      <c r="V13" s="168">
        <v>11</v>
      </c>
      <c r="W13" s="169">
        <v>3638866.96</v>
      </c>
      <c r="X13" s="168">
        <v>13</v>
      </c>
      <c r="Y13" s="169">
        <v>26793016.460000001</v>
      </c>
      <c r="Z13" s="168">
        <v>7</v>
      </c>
      <c r="AA13" s="169">
        <v>7225737.6500000004</v>
      </c>
      <c r="AB13" s="168">
        <v>5</v>
      </c>
      <c r="AC13" s="169">
        <v>3598281.57</v>
      </c>
      <c r="AD13" s="168">
        <v>4</v>
      </c>
      <c r="AE13" s="169">
        <v>3196986.49</v>
      </c>
      <c r="AF13" s="168">
        <v>21</v>
      </c>
      <c r="AG13" s="169">
        <v>18602253.199999999</v>
      </c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</row>
    <row r="14" spans="1:47" s="5" customFormat="1">
      <c r="A14" s="35" t="s">
        <v>114</v>
      </c>
      <c r="B14" s="168">
        <v>560</v>
      </c>
      <c r="C14" s="168">
        <v>869</v>
      </c>
      <c r="D14" s="169">
        <v>62005388.049999997</v>
      </c>
      <c r="E14" s="169">
        <v>63.41</v>
      </c>
      <c r="F14" s="169">
        <v>43.33</v>
      </c>
      <c r="G14" s="169">
        <v>135</v>
      </c>
      <c r="H14" s="169">
        <v>103</v>
      </c>
      <c r="I14" s="169">
        <v>1.22</v>
      </c>
      <c r="J14" s="169">
        <v>1.31</v>
      </c>
      <c r="K14" s="167"/>
      <c r="L14" s="168">
        <v>301</v>
      </c>
      <c r="M14" s="169">
        <v>2138301.5099999998</v>
      </c>
      <c r="N14" s="168">
        <v>64</v>
      </c>
      <c r="O14" s="169">
        <v>7203503.6799999997</v>
      </c>
      <c r="P14" s="168">
        <v>70</v>
      </c>
      <c r="Q14" s="169">
        <v>15935619.970000001</v>
      </c>
      <c r="R14" s="168">
        <v>45</v>
      </c>
      <c r="S14" s="169">
        <v>11728527.83</v>
      </c>
      <c r="T14" s="168">
        <v>31</v>
      </c>
      <c r="U14" s="169">
        <v>8392685.6400000006</v>
      </c>
      <c r="V14" s="168">
        <v>24</v>
      </c>
      <c r="W14" s="169">
        <v>7306413.7400000002</v>
      </c>
      <c r="X14" s="168">
        <v>13</v>
      </c>
      <c r="Y14" s="169">
        <v>3821487.36</v>
      </c>
      <c r="Z14" s="168">
        <v>5</v>
      </c>
      <c r="AA14" s="169">
        <v>1058864.22</v>
      </c>
      <c r="AB14" s="168">
        <v>3</v>
      </c>
      <c r="AC14" s="169">
        <v>1723371.85</v>
      </c>
      <c r="AD14" s="168">
        <v>1</v>
      </c>
      <c r="AE14" s="169">
        <v>31992.48</v>
      </c>
      <c r="AF14" s="168">
        <v>3</v>
      </c>
      <c r="AG14" s="169">
        <v>2664619.77</v>
      </c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</row>
    <row r="15" spans="1:47" s="6" customFormat="1">
      <c r="A15" s="18" t="s">
        <v>87</v>
      </c>
      <c r="B15" s="170">
        <v>15412</v>
      </c>
      <c r="C15" s="170">
        <v>20297</v>
      </c>
      <c r="D15" s="171">
        <v>4955661565.0299997</v>
      </c>
      <c r="E15" s="171">
        <v>75.08</v>
      </c>
      <c r="F15" s="171">
        <v>50.72</v>
      </c>
      <c r="G15" s="171">
        <v>140</v>
      </c>
      <c r="H15" s="171">
        <v>63.67</v>
      </c>
      <c r="I15" s="171">
        <v>1.47</v>
      </c>
      <c r="J15" s="171">
        <v>1.75</v>
      </c>
      <c r="K15" s="173"/>
      <c r="L15" s="170">
        <v>3824</v>
      </c>
      <c r="M15" s="171">
        <v>208323063.09</v>
      </c>
      <c r="N15" s="170">
        <v>2395</v>
      </c>
      <c r="O15" s="171">
        <v>596502454.13</v>
      </c>
      <c r="P15" s="170">
        <v>2382</v>
      </c>
      <c r="Q15" s="171">
        <v>683068380.63999999</v>
      </c>
      <c r="R15" s="170">
        <v>2082</v>
      </c>
      <c r="S15" s="171">
        <v>899041721.39999998</v>
      </c>
      <c r="T15" s="170">
        <v>1958</v>
      </c>
      <c r="U15" s="171">
        <v>926888003.60000002</v>
      </c>
      <c r="V15" s="170">
        <v>1383</v>
      </c>
      <c r="W15" s="171">
        <v>693694137.88</v>
      </c>
      <c r="X15" s="170">
        <v>714</v>
      </c>
      <c r="Y15" s="171">
        <v>456113791.20999998</v>
      </c>
      <c r="Z15" s="170">
        <v>260</v>
      </c>
      <c r="AA15" s="171">
        <v>161360265.47</v>
      </c>
      <c r="AB15" s="170">
        <v>111</v>
      </c>
      <c r="AC15" s="171">
        <v>55704136.689999998</v>
      </c>
      <c r="AD15" s="170">
        <v>58</v>
      </c>
      <c r="AE15" s="171">
        <v>53438875.009999998</v>
      </c>
      <c r="AF15" s="170">
        <v>245</v>
      </c>
      <c r="AG15" s="171">
        <v>221526735.91</v>
      </c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</row>
    <row r="16" spans="1:47">
      <c r="A16" s="1"/>
    </row>
    <row r="17" spans="1:26">
      <c r="A17" s="3"/>
    </row>
    <row r="21" spans="1:26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</row>
    <row r="22" spans="1:26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</row>
    <row r="23" spans="1:26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</row>
    <row r="24" spans="1:26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</row>
    <row r="25" spans="1:26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</row>
    <row r="26" spans="1:26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AZ13"/>
  <sheetViews>
    <sheetView showGridLines="0" tabSelected="1" workbookViewId="0">
      <selection activeCell="D15" sqref="D15"/>
    </sheetView>
  </sheetViews>
  <sheetFormatPr defaultColWidth="11.453125" defaultRowHeight="14.5"/>
  <cols>
    <col min="1" max="1" width="28.54296875" style="7" customWidth="1"/>
    <col min="2" max="3" width="21.453125" style="4" customWidth="1"/>
    <col min="4" max="4" width="19.26953125" style="4" bestFit="1" customWidth="1"/>
    <col min="5" max="5" width="17.1796875" style="4" customWidth="1"/>
    <col min="6" max="6" width="7.1796875" style="4" customWidth="1"/>
    <col min="7" max="7" width="30" style="4" customWidth="1"/>
    <col min="8" max="8" width="25.7265625" style="4" customWidth="1"/>
    <col min="9" max="9" width="17.1796875" style="4" customWidth="1"/>
    <col min="10" max="10" width="21.453125" style="4" customWidth="1"/>
    <col min="11" max="11" width="34.26953125" style="4" customWidth="1"/>
    <col min="12" max="12" width="40" style="4" customWidth="1"/>
    <col min="13" max="13" width="38.54296875" style="4" customWidth="1"/>
    <col min="14" max="14" width="44.26953125" style="4" customWidth="1"/>
    <col min="15" max="15" width="38.54296875" style="4" customWidth="1"/>
    <col min="16" max="16" width="44.26953125" style="4" customWidth="1"/>
    <col min="17" max="17" width="38.54296875" style="4" customWidth="1"/>
    <col min="18" max="18" width="44.26953125" style="4" customWidth="1"/>
    <col min="19" max="19" width="38.54296875" style="4" customWidth="1"/>
    <col min="20" max="20" width="44.26953125" style="4" customWidth="1"/>
    <col min="21" max="21" width="38.54296875" style="4" customWidth="1"/>
    <col min="22" max="22" width="44.26953125" style="4" customWidth="1"/>
    <col min="23" max="23" width="40" style="4" customWidth="1"/>
    <col min="24" max="24" width="45.7265625" style="4" customWidth="1"/>
    <col min="25" max="25" width="34.26953125" style="4" customWidth="1"/>
    <col min="26" max="32" width="40" style="4" customWidth="1"/>
    <col min="33" max="52" width="11.453125" style="27"/>
  </cols>
  <sheetData>
    <row r="1" spans="1:52">
      <c r="A1" s="15" t="s">
        <v>80</v>
      </c>
    </row>
    <row r="2" spans="1:52">
      <c r="A2" s="16" t="str">
        <f>+'LTV cover pool'!A2</f>
        <v>September 2020</v>
      </c>
    </row>
    <row r="3" spans="1:52">
      <c r="A3" s="15" t="s">
        <v>81</v>
      </c>
    </row>
    <row r="4" spans="1:52">
      <c r="A4" s="1"/>
      <c r="K4" s="24" t="s">
        <v>118</v>
      </c>
      <c r="L4" s="24" t="s">
        <v>118</v>
      </c>
      <c r="M4" s="24" t="s">
        <v>119</v>
      </c>
      <c r="N4" s="24" t="s">
        <v>119</v>
      </c>
      <c r="O4" s="24" t="s">
        <v>120</v>
      </c>
      <c r="P4" s="24" t="s">
        <v>120</v>
      </c>
      <c r="Q4" s="24" t="s">
        <v>121</v>
      </c>
      <c r="R4" s="24" t="s">
        <v>121</v>
      </c>
      <c r="S4" s="24" t="s">
        <v>122</v>
      </c>
      <c r="T4" s="24" t="s">
        <v>122</v>
      </c>
      <c r="U4" s="24" t="s">
        <v>123</v>
      </c>
      <c r="V4" s="24" t="s">
        <v>123</v>
      </c>
      <c r="W4" s="24" t="s">
        <v>124</v>
      </c>
      <c r="X4" s="24" t="s">
        <v>124</v>
      </c>
      <c r="Y4" s="24" t="s">
        <v>125</v>
      </c>
      <c r="Z4" s="24" t="s">
        <v>125</v>
      </c>
      <c r="AA4" s="24" t="s">
        <v>126</v>
      </c>
      <c r="AB4" s="24" t="s">
        <v>126</v>
      </c>
      <c r="AC4" s="24" t="s">
        <v>127</v>
      </c>
      <c r="AD4" s="24" t="s">
        <v>127</v>
      </c>
      <c r="AE4" s="24" t="s">
        <v>128</v>
      </c>
      <c r="AF4" s="24" t="s">
        <v>128</v>
      </c>
    </row>
    <row r="5" spans="1:52" ht="42" customHeight="1">
      <c r="A5" s="20" t="s">
        <v>110</v>
      </c>
      <c r="B5" s="20" t="s">
        <v>89</v>
      </c>
      <c r="C5" s="20" t="s">
        <v>90</v>
      </c>
      <c r="D5" s="20" t="s">
        <v>82</v>
      </c>
      <c r="E5" s="20" t="s">
        <v>91</v>
      </c>
      <c r="F5" s="20" t="s">
        <v>0</v>
      </c>
      <c r="G5" s="20" t="s">
        <v>95</v>
      </c>
      <c r="H5" s="20" t="s">
        <v>84</v>
      </c>
      <c r="I5" s="20" t="s">
        <v>85</v>
      </c>
      <c r="J5" s="20" t="s">
        <v>86</v>
      </c>
      <c r="K5" s="24" t="s">
        <v>89</v>
      </c>
      <c r="L5" s="24" t="s">
        <v>129</v>
      </c>
      <c r="M5" s="24" t="s">
        <v>89</v>
      </c>
      <c r="N5" s="24" t="s">
        <v>129</v>
      </c>
      <c r="O5" s="24" t="s">
        <v>89</v>
      </c>
      <c r="P5" s="24" t="s">
        <v>129</v>
      </c>
      <c r="Q5" s="24" t="s">
        <v>89</v>
      </c>
      <c r="R5" s="24" t="s">
        <v>129</v>
      </c>
      <c r="S5" s="24" t="s">
        <v>89</v>
      </c>
      <c r="T5" s="24" t="s">
        <v>129</v>
      </c>
      <c r="U5" s="24" t="s">
        <v>89</v>
      </c>
      <c r="V5" s="24" t="s">
        <v>129</v>
      </c>
      <c r="W5" s="24" t="s">
        <v>89</v>
      </c>
      <c r="X5" s="24" t="s">
        <v>129</v>
      </c>
      <c r="Y5" s="24" t="s">
        <v>89</v>
      </c>
      <c r="Z5" s="24" t="s">
        <v>129</v>
      </c>
      <c r="AA5" s="24" t="s">
        <v>89</v>
      </c>
      <c r="AB5" s="24" t="s">
        <v>129</v>
      </c>
      <c r="AC5" s="24" t="s">
        <v>89</v>
      </c>
      <c r="AD5" s="24" t="s">
        <v>129</v>
      </c>
      <c r="AE5" s="24" t="s">
        <v>89</v>
      </c>
      <c r="AF5" s="24" t="s">
        <v>129</v>
      </c>
    </row>
    <row r="6" spans="1:52" s="5" customFormat="1">
      <c r="A6" s="17" t="s">
        <v>75</v>
      </c>
      <c r="B6" s="174">
        <v>206</v>
      </c>
      <c r="C6" s="175">
        <v>343</v>
      </c>
      <c r="D6" s="176">
        <v>21009620.23</v>
      </c>
      <c r="E6" s="177">
        <v>73.599999999999994</v>
      </c>
      <c r="F6" s="177">
        <v>45.94</v>
      </c>
      <c r="G6" s="175">
        <v>207</v>
      </c>
      <c r="H6" s="175">
        <v>130</v>
      </c>
      <c r="I6" s="177">
        <v>1.38</v>
      </c>
      <c r="J6" s="177">
        <v>1.32</v>
      </c>
      <c r="K6" s="174">
        <v>40</v>
      </c>
      <c r="L6" s="176">
        <v>1488990.43</v>
      </c>
      <c r="M6" s="174">
        <v>24</v>
      </c>
      <c r="N6" s="176">
        <v>1021986.44</v>
      </c>
      <c r="O6" s="174">
        <v>20</v>
      </c>
      <c r="P6" s="176">
        <v>1702654.14</v>
      </c>
      <c r="Q6" s="174">
        <v>37</v>
      </c>
      <c r="R6" s="176">
        <v>3359137.66</v>
      </c>
      <c r="S6" s="174">
        <v>30</v>
      </c>
      <c r="T6" s="176">
        <v>4209044.1500000004</v>
      </c>
      <c r="U6" s="174">
        <v>27</v>
      </c>
      <c r="V6" s="176">
        <v>4530990.01</v>
      </c>
      <c r="W6" s="174">
        <v>22</v>
      </c>
      <c r="X6" s="176">
        <v>4001092.1</v>
      </c>
      <c r="Y6" s="174">
        <v>1</v>
      </c>
      <c r="Z6" s="176">
        <v>202366.02</v>
      </c>
      <c r="AA6" s="174">
        <v>1</v>
      </c>
      <c r="AB6" s="176">
        <v>175614.69</v>
      </c>
      <c r="AC6" s="174">
        <v>1</v>
      </c>
      <c r="AD6" s="176">
        <v>88942.5</v>
      </c>
      <c r="AE6" s="174">
        <v>3</v>
      </c>
      <c r="AF6" s="176">
        <v>228802.09</v>
      </c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</row>
    <row r="7" spans="1:52" s="5" customFormat="1">
      <c r="A7" s="17" t="s">
        <v>76</v>
      </c>
      <c r="B7" s="174">
        <v>188</v>
      </c>
      <c r="C7" s="175">
        <v>319</v>
      </c>
      <c r="D7" s="176">
        <v>21533846.620000001</v>
      </c>
      <c r="E7" s="177">
        <v>74.77</v>
      </c>
      <c r="F7" s="177">
        <v>62.6</v>
      </c>
      <c r="G7" s="175">
        <v>182</v>
      </c>
      <c r="H7" s="175">
        <v>122</v>
      </c>
      <c r="I7" s="177">
        <v>1.31</v>
      </c>
      <c r="J7" s="177">
        <v>1.1599999999999999</v>
      </c>
      <c r="K7" s="174">
        <v>14</v>
      </c>
      <c r="L7" s="176">
        <v>131848.73000000001</v>
      </c>
      <c r="M7" s="174">
        <v>25</v>
      </c>
      <c r="N7" s="176">
        <v>1433662.18</v>
      </c>
      <c r="O7" s="174">
        <v>29</v>
      </c>
      <c r="P7" s="176">
        <v>2070515.11</v>
      </c>
      <c r="Q7" s="174">
        <v>29</v>
      </c>
      <c r="R7" s="176">
        <v>3486955.27</v>
      </c>
      <c r="S7" s="174">
        <v>37</v>
      </c>
      <c r="T7" s="176">
        <v>4367483.62</v>
      </c>
      <c r="U7" s="174">
        <v>26</v>
      </c>
      <c r="V7" s="176">
        <v>3820950.94</v>
      </c>
      <c r="W7" s="174">
        <v>14</v>
      </c>
      <c r="X7" s="176">
        <v>3808016.6</v>
      </c>
      <c r="Y7" s="174">
        <v>10</v>
      </c>
      <c r="Z7" s="176">
        <v>1496027.61</v>
      </c>
      <c r="AA7" s="174">
        <v>2</v>
      </c>
      <c r="AB7" s="176">
        <v>380579.15</v>
      </c>
      <c r="AC7" s="174">
        <v>1</v>
      </c>
      <c r="AD7" s="176">
        <v>204156.74</v>
      </c>
      <c r="AE7" s="174">
        <v>1</v>
      </c>
      <c r="AF7" s="176">
        <v>333650.67</v>
      </c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</row>
    <row r="8" spans="1:52" s="5" customFormat="1">
      <c r="A8" s="17" t="s">
        <v>77</v>
      </c>
      <c r="B8" s="174">
        <v>172</v>
      </c>
      <c r="C8" s="175">
        <v>295</v>
      </c>
      <c r="D8" s="176">
        <v>19637344.109999999</v>
      </c>
      <c r="E8" s="177">
        <v>73.599999999999994</v>
      </c>
      <c r="F8" s="177">
        <v>44.09</v>
      </c>
      <c r="G8" s="175">
        <v>186</v>
      </c>
      <c r="H8" s="175">
        <v>115</v>
      </c>
      <c r="I8" s="177">
        <v>1.55</v>
      </c>
      <c r="J8" s="177">
        <v>1.44</v>
      </c>
      <c r="K8" s="174">
        <v>22</v>
      </c>
      <c r="L8" s="176">
        <v>635106.47</v>
      </c>
      <c r="M8" s="174">
        <v>24</v>
      </c>
      <c r="N8" s="176">
        <v>1261795.56</v>
      </c>
      <c r="O8" s="174">
        <v>33</v>
      </c>
      <c r="P8" s="176">
        <v>3199016.3</v>
      </c>
      <c r="Q8" s="174">
        <v>27</v>
      </c>
      <c r="R8" s="176">
        <v>3636845.96</v>
      </c>
      <c r="S8" s="174">
        <v>25</v>
      </c>
      <c r="T8" s="176">
        <v>2769826.47</v>
      </c>
      <c r="U8" s="174">
        <v>22</v>
      </c>
      <c r="V8" s="176">
        <v>5089250.91</v>
      </c>
      <c r="W8" s="174">
        <v>11</v>
      </c>
      <c r="X8" s="176">
        <v>2184386.21</v>
      </c>
      <c r="Y8" s="174">
        <v>6</v>
      </c>
      <c r="Z8" s="176">
        <v>643653.97</v>
      </c>
      <c r="AA8" s="174">
        <v>2</v>
      </c>
      <c r="AB8" s="176">
        <v>217462.26</v>
      </c>
      <c r="AC8" s="178"/>
      <c r="AD8" s="178"/>
      <c r="AE8" s="178"/>
      <c r="AF8" s="178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</row>
    <row r="9" spans="1:52" s="5" customFormat="1">
      <c r="A9" s="17" t="s">
        <v>78</v>
      </c>
      <c r="B9" s="174">
        <v>611</v>
      </c>
      <c r="C9" s="175">
        <v>929</v>
      </c>
      <c r="D9" s="176">
        <v>58437389.490000002</v>
      </c>
      <c r="E9" s="177">
        <v>70.62</v>
      </c>
      <c r="F9" s="177">
        <v>42.89</v>
      </c>
      <c r="G9" s="175">
        <v>190</v>
      </c>
      <c r="H9" s="175">
        <v>130</v>
      </c>
      <c r="I9" s="177">
        <v>1.51</v>
      </c>
      <c r="J9" s="177">
        <v>1.39</v>
      </c>
      <c r="K9" s="174">
        <v>102</v>
      </c>
      <c r="L9" s="176">
        <v>2111998.35</v>
      </c>
      <c r="M9" s="174">
        <v>72</v>
      </c>
      <c r="N9" s="176">
        <v>5293114.37</v>
      </c>
      <c r="O9" s="174">
        <v>96</v>
      </c>
      <c r="P9" s="176">
        <v>7476307.5499999998</v>
      </c>
      <c r="Q9" s="174">
        <v>111</v>
      </c>
      <c r="R9" s="176">
        <v>12964793.5</v>
      </c>
      <c r="S9" s="174">
        <v>83</v>
      </c>
      <c r="T9" s="176">
        <v>10052682</v>
      </c>
      <c r="U9" s="174">
        <v>75</v>
      </c>
      <c r="V9" s="176">
        <v>10158905.310000001</v>
      </c>
      <c r="W9" s="174">
        <v>41</v>
      </c>
      <c r="X9" s="176">
        <v>6158832.6100000003</v>
      </c>
      <c r="Y9" s="174">
        <v>22</v>
      </c>
      <c r="Z9" s="176">
        <v>2773298.62</v>
      </c>
      <c r="AA9" s="174">
        <v>3</v>
      </c>
      <c r="AB9" s="176">
        <v>449107.89</v>
      </c>
      <c r="AC9" s="174">
        <v>3</v>
      </c>
      <c r="AD9" s="176">
        <v>679693.77</v>
      </c>
      <c r="AE9" s="174">
        <v>3</v>
      </c>
      <c r="AF9" s="176">
        <v>318655.52</v>
      </c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</row>
    <row r="10" spans="1:52" s="5" customFormat="1">
      <c r="A10" s="17" t="s">
        <v>57</v>
      </c>
      <c r="B10" s="174">
        <v>3905</v>
      </c>
      <c r="C10" s="175">
        <v>5812</v>
      </c>
      <c r="D10" s="176">
        <v>280758764.50999999</v>
      </c>
      <c r="E10" s="177">
        <v>65.87</v>
      </c>
      <c r="F10" s="177">
        <v>45.78</v>
      </c>
      <c r="G10" s="175">
        <v>173</v>
      </c>
      <c r="H10" s="175">
        <v>144</v>
      </c>
      <c r="I10" s="177">
        <v>1.5</v>
      </c>
      <c r="J10" s="177">
        <v>1.29</v>
      </c>
      <c r="K10" s="174">
        <v>1495</v>
      </c>
      <c r="L10" s="176">
        <v>15506281.5</v>
      </c>
      <c r="M10" s="174">
        <v>469</v>
      </c>
      <c r="N10" s="176">
        <v>28979417.140000001</v>
      </c>
      <c r="O10" s="174">
        <v>459</v>
      </c>
      <c r="P10" s="176">
        <v>36529301.75</v>
      </c>
      <c r="Q10" s="174">
        <v>467</v>
      </c>
      <c r="R10" s="176">
        <v>51674923.030000001</v>
      </c>
      <c r="S10" s="174">
        <v>429</v>
      </c>
      <c r="T10" s="176">
        <v>53927494.170000002</v>
      </c>
      <c r="U10" s="174">
        <v>325</v>
      </c>
      <c r="V10" s="176">
        <v>49326846.469999999</v>
      </c>
      <c r="W10" s="174">
        <v>134</v>
      </c>
      <c r="X10" s="176">
        <v>22176973.73</v>
      </c>
      <c r="Y10" s="174">
        <v>56</v>
      </c>
      <c r="Z10" s="176">
        <v>11666903.9</v>
      </c>
      <c r="AA10" s="174">
        <v>32</v>
      </c>
      <c r="AB10" s="176">
        <v>5158222.3099999996</v>
      </c>
      <c r="AC10" s="174">
        <v>15</v>
      </c>
      <c r="AD10" s="176">
        <v>2311979.25</v>
      </c>
      <c r="AE10" s="174">
        <v>24</v>
      </c>
      <c r="AF10" s="176">
        <v>3500421.26</v>
      </c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</row>
    <row r="11" spans="1:52" s="6" customFormat="1">
      <c r="A11" s="18" t="s">
        <v>87</v>
      </c>
      <c r="B11" s="179">
        <v>5082</v>
      </c>
      <c r="C11" s="180">
        <v>7698</v>
      </c>
      <c r="D11" s="181">
        <v>401376964.95999998</v>
      </c>
      <c r="E11" s="182">
        <v>67.819999999999993</v>
      </c>
      <c r="F11" s="182">
        <v>46.19</v>
      </c>
      <c r="G11" s="180">
        <v>178</v>
      </c>
      <c r="H11" s="180">
        <v>139</v>
      </c>
      <c r="I11" s="182">
        <v>1.49</v>
      </c>
      <c r="J11" s="182">
        <v>1.31</v>
      </c>
      <c r="K11" s="183">
        <v>1673</v>
      </c>
      <c r="L11" s="184">
        <v>19874225.48</v>
      </c>
      <c r="M11" s="183">
        <v>614</v>
      </c>
      <c r="N11" s="184">
        <v>37989975.689999998</v>
      </c>
      <c r="O11" s="183">
        <v>637</v>
      </c>
      <c r="P11" s="184">
        <v>50977794.850000001</v>
      </c>
      <c r="Q11" s="183">
        <v>671</v>
      </c>
      <c r="R11" s="184">
        <v>75122655.420000002</v>
      </c>
      <c r="S11" s="183">
        <v>604</v>
      </c>
      <c r="T11" s="184">
        <v>75326530.409999996</v>
      </c>
      <c r="U11" s="183">
        <v>475</v>
      </c>
      <c r="V11" s="184">
        <v>72926943.640000001</v>
      </c>
      <c r="W11" s="183">
        <v>222</v>
      </c>
      <c r="X11" s="184">
        <v>38329301.25</v>
      </c>
      <c r="Y11" s="183">
        <v>95</v>
      </c>
      <c r="Z11" s="184">
        <v>16782250.120000001</v>
      </c>
      <c r="AA11" s="183">
        <v>40</v>
      </c>
      <c r="AB11" s="184">
        <v>6380986.2999999998</v>
      </c>
      <c r="AC11" s="183">
        <v>20</v>
      </c>
      <c r="AD11" s="184">
        <v>3284772.26</v>
      </c>
      <c r="AE11" s="183">
        <v>31</v>
      </c>
      <c r="AF11" s="184">
        <v>4381529.54</v>
      </c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</row>
    <row r="12" spans="1:52">
      <c r="A12" s="1"/>
    </row>
    <row r="13" spans="1:52">
      <c r="A13" s="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1"/>
  <sheetViews>
    <sheetView showGridLines="0" topLeftCell="A4" workbookViewId="0">
      <selection activeCell="B8" sqref="B8:J19"/>
    </sheetView>
  </sheetViews>
  <sheetFormatPr defaultColWidth="11.453125" defaultRowHeight="14.5"/>
  <cols>
    <col min="1" max="1" width="18.54296875" style="7" customWidth="1"/>
    <col min="2" max="3" width="21.453125" style="4" customWidth="1"/>
    <col min="4" max="4" width="20.7265625" style="4" bestFit="1" customWidth="1"/>
    <col min="5" max="5" width="22.7265625" style="4" bestFit="1" customWidth="1"/>
    <col min="6" max="6" width="8.54296875" style="4" customWidth="1"/>
    <col min="7" max="7" width="30" style="4" customWidth="1"/>
    <col min="8" max="8" width="25.7265625" style="4" customWidth="1"/>
    <col min="9" max="9" width="17.1796875" style="4" customWidth="1"/>
    <col min="10" max="10" width="21.453125" style="4" customWidth="1"/>
  </cols>
  <sheetData>
    <row r="1" spans="1:10">
      <c r="A1" s="15" t="s">
        <v>80</v>
      </c>
    </row>
    <row r="2" spans="1:10">
      <c r="A2" s="15" t="str">
        <f>+'LTV cover pool'!A2</f>
        <v>September 2020</v>
      </c>
    </row>
    <row r="3" spans="1:10">
      <c r="A3" s="16" t="s">
        <v>81</v>
      </c>
    </row>
    <row r="4" spans="1:10">
      <c r="A4" s="15"/>
    </row>
    <row r="5" spans="1:10" ht="15" customHeight="1">
      <c r="A5" s="150"/>
      <c r="B5" s="40" t="s">
        <v>135</v>
      </c>
      <c r="C5" s="40" t="s">
        <v>137</v>
      </c>
      <c r="D5" s="150" t="s">
        <v>82</v>
      </c>
      <c r="E5" s="40" t="s">
        <v>133</v>
      </c>
      <c r="F5" s="150" t="s">
        <v>0</v>
      </c>
      <c r="G5" s="40" t="s">
        <v>134</v>
      </c>
      <c r="H5" s="40" t="s">
        <v>143</v>
      </c>
      <c r="I5" s="40" t="s">
        <v>144</v>
      </c>
      <c r="J5" s="43" t="s">
        <v>146</v>
      </c>
    </row>
    <row r="6" spans="1:10">
      <c r="A6" s="151"/>
      <c r="B6" s="41" t="s">
        <v>136</v>
      </c>
      <c r="C6" s="41" t="s">
        <v>138</v>
      </c>
      <c r="D6" s="151"/>
      <c r="E6" s="41" t="s">
        <v>139</v>
      </c>
      <c r="F6" s="151"/>
      <c r="G6" s="41" t="s">
        <v>142</v>
      </c>
      <c r="H6" s="41" t="s">
        <v>141</v>
      </c>
      <c r="I6" s="41" t="s">
        <v>145</v>
      </c>
      <c r="J6" s="44" t="s">
        <v>147</v>
      </c>
    </row>
    <row r="7" spans="1:10">
      <c r="A7" s="152"/>
      <c r="B7" s="42"/>
      <c r="C7" s="42"/>
      <c r="D7" s="152"/>
      <c r="E7" s="42" t="s">
        <v>140</v>
      </c>
      <c r="F7" s="152"/>
      <c r="G7" s="42" t="s">
        <v>141</v>
      </c>
      <c r="H7" s="42"/>
      <c r="I7" s="42"/>
      <c r="J7" s="45"/>
    </row>
    <row r="8" spans="1:10">
      <c r="A8" s="46" t="s">
        <v>118</v>
      </c>
      <c r="B8" s="61">
        <v>3824</v>
      </c>
      <c r="C8" s="61">
        <v>5286</v>
      </c>
      <c r="D8" s="62">
        <v>208323063.09</v>
      </c>
      <c r="E8" s="63">
        <v>45.95</v>
      </c>
      <c r="F8" s="63">
        <v>6.35</v>
      </c>
      <c r="G8" s="63">
        <v>89</v>
      </c>
      <c r="H8" s="63">
        <v>85</v>
      </c>
      <c r="I8" s="63">
        <v>1.41</v>
      </c>
      <c r="J8" s="63">
        <v>1.76</v>
      </c>
    </row>
    <row r="9" spans="1:10">
      <c r="A9" s="46" t="s">
        <v>119</v>
      </c>
      <c r="B9" s="61">
        <v>2395</v>
      </c>
      <c r="C9" s="61">
        <v>3191</v>
      </c>
      <c r="D9" s="62">
        <v>596502454.13</v>
      </c>
      <c r="E9" s="63">
        <v>58.2</v>
      </c>
      <c r="F9" s="63">
        <v>15.91</v>
      </c>
      <c r="G9" s="63">
        <v>99</v>
      </c>
      <c r="H9" s="63">
        <v>77</v>
      </c>
      <c r="I9" s="63">
        <v>1.43</v>
      </c>
      <c r="J9" s="63">
        <v>1.62</v>
      </c>
    </row>
    <row r="10" spans="1:10">
      <c r="A10" s="46" t="s">
        <v>120</v>
      </c>
      <c r="B10" s="61">
        <v>2382</v>
      </c>
      <c r="C10" s="61">
        <v>3182</v>
      </c>
      <c r="D10" s="62">
        <v>683068380.63999999</v>
      </c>
      <c r="E10" s="63">
        <v>67.91</v>
      </c>
      <c r="F10" s="63">
        <v>25.83</v>
      </c>
      <c r="G10" s="63">
        <v>116</v>
      </c>
      <c r="H10" s="63">
        <v>71</v>
      </c>
      <c r="I10" s="63">
        <v>1.51</v>
      </c>
      <c r="J10" s="63">
        <v>1.72</v>
      </c>
    </row>
    <row r="11" spans="1:10">
      <c r="A11" s="46" t="s">
        <v>121</v>
      </c>
      <c r="B11" s="61">
        <v>2082</v>
      </c>
      <c r="C11" s="61">
        <v>2656</v>
      </c>
      <c r="D11" s="62">
        <v>899041721.39999998</v>
      </c>
      <c r="E11" s="63">
        <v>74.760000000000005</v>
      </c>
      <c r="F11" s="63">
        <v>35.81</v>
      </c>
      <c r="G11" s="63">
        <v>135</v>
      </c>
      <c r="H11" s="63">
        <v>58</v>
      </c>
      <c r="I11" s="63">
        <v>1.54</v>
      </c>
      <c r="J11" s="63">
        <v>1.85</v>
      </c>
    </row>
    <row r="12" spans="1:10">
      <c r="A12" s="46" t="s">
        <v>122</v>
      </c>
      <c r="B12" s="61">
        <v>1958</v>
      </c>
      <c r="C12" s="61">
        <v>2426</v>
      </c>
      <c r="D12" s="62">
        <v>926888003.60000002</v>
      </c>
      <c r="E12" s="63">
        <v>81.19</v>
      </c>
      <c r="F12" s="63">
        <v>45.4</v>
      </c>
      <c r="G12" s="63">
        <v>141</v>
      </c>
      <c r="H12" s="63">
        <v>45</v>
      </c>
      <c r="I12" s="63">
        <v>1.51</v>
      </c>
      <c r="J12" s="63">
        <v>1.79</v>
      </c>
    </row>
    <row r="13" spans="1:10">
      <c r="A13" s="46" t="s">
        <v>123</v>
      </c>
      <c r="B13" s="61">
        <v>1383</v>
      </c>
      <c r="C13" s="61">
        <v>1749</v>
      </c>
      <c r="D13" s="62">
        <v>693694137.88</v>
      </c>
      <c r="E13" s="63">
        <v>84.55</v>
      </c>
      <c r="F13" s="63">
        <v>55.33</v>
      </c>
      <c r="G13" s="63">
        <v>155</v>
      </c>
      <c r="H13" s="63">
        <v>41</v>
      </c>
      <c r="I13" s="63">
        <v>1.37</v>
      </c>
      <c r="J13" s="63">
        <v>1.74</v>
      </c>
    </row>
    <row r="14" spans="1:10">
      <c r="A14" s="46" t="s">
        <v>124</v>
      </c>
      <c r="B14" s="61">
        <v>714</v>
      </c>
      <c r="C14" s="61">
        <v>930</v>
      </c>
      <c r="D14" s="62">
        <v>456113791.20999998</v>
      </c>
      <c r="E14" s="63">
        <v>88.53</v>
      </c>
      <c r="F14" s="63">
        <v>65.05</v>
      </c>
      <c r="G14" s="63">
        <v>166</v>
      </c>
      <c r="H14" s="63">
        <v>43</v>
      </c>
      <c r="I14" s="63">
        <v>1.39</v>
      </c>
      <c r="J14" s="63">
        <v>1.68</v>
      </c>
    </row>
    <row r="15" spans="1:10">
      <c r="A15" s="46" t="s">
        <v>125</v>
      </c>
      <c r="B15" s="61">
        <v>260</v>
      </c>
      <c r="C15" s="61">
        <v>346</v>
      </c>
      <c r="D15" s="62">
        <v>161360265.47</v>
      </c>
      <c r="E15" s="63">
        <v>86.4</v>
      </c>
      <c r="F15" s="63">
        <v>74.47</v>
      </c>
      <c r="G15" s="63">
        <v>189</v>
      </c>
      <c r="H15" s="63">
        <v>48</v>
      </c>
      <c r="I15" s="63">
        <v>1.36</v>
      </c>
      <c r="J15" s="63">
        <v>1.64</v>
      </c>
    </row>
    <row r="16" spans="1:10">
      <c r="A16" s="46" t="s">
        <v>126</v>
      </c>
      <c r="B16" s="61">
        <v>111</v>
      </c>
      <c r="C16" s="61">
        <v>145</v>
      </c>
      <c r="D16" s="62">
        <v>55704136.689999998</v>
      </c>
      <c r="E16" s="63">
        <v>81.95</v>
      </c>
      <c r="F16" s="63">
        <v>84.54</v>
      </c>
      <c r="G16" s="63">
        <v>193</v>
      </c>
      <c r="H16" s="63">
        <v>49</v>
      </c>
      <c r="I16" s="63">
        <v>1.58</v>
      </c>
      <c r="J16" s="63">
        <v>1.58</v>
      </c>
    </row>
    <row r="17" spans="1:10">
      <c r="A17" s="46" t="s">
        <v>127</v>
      </c>
      <c r="B17" s="61">
        <v>58</v>
      </c>
      <c r="C17" s="61">
        <v>71</v>
      </c>
      <c r="D17" s="62">
        <v>53438875.009999998</v>
      </c>
      <c r="E17" s="63">
        <v>87.85</v>
      </c>
      <c r="F17" s="63">
        <v>95.91</v>
      </c>
      <c r="G17" s="63">
        <v>171</v>
      </c>
      <c r="H17" s="63">
        <v>38</v>
      </c>
      <c r="I17" s="63">
        <v>1.38</v>
      </c>
      <c r="J17" s="63">
        <v>1.62</v>
      </c>
    </row>
    <row r="18" spans="1:10">
      <c r="A18" s="46" t="s">
        <v>128</v>
      </c>
      <c r="B18" s="61">
        <v>245</v>
      </c>
      <c r="C18" s="61">
        <v>315</v>
      </c>
      <c r="D18" s="62">
        <v>221526735.91</v>
      </c>
      <c r="E18" s="63">
        <v>75.37</v>
      </c>
      <c r="F18" s="63">
        <v>265.08</v>
      </c>
      <c r="G18" s="63">
        <v>233</v>
      </c>
      <c r="H18" s="63">
        <v>36</v>
      </c>
      <c r="I18" s="63">
        <v>1.5</v>
      </c>
      <c r="J18" s="63">
        <v>1.89</v>
      </c>
    </row>
    <row r="19" spans="1:10">
      <c r="A19" s="47" t="s">
        <v>87</v>
      </c>
      <c r="B19" s="64">
        <v>15412</v>
      </c>
      <c r="C19" s="64">
        <v>20297</v>
      </c>
      <c r="D19" s="65">
        <v>4955661565.0299997</v>
      </c>
      <c r="E19" s="66">
        <v>75.08</v>
      </c>
      <c r="F19" s="66">
        <v>50.72</v>
      </c>
      <c r="G19" s="66">
        <v>140</v>
      </c>
      <c r="H19" s="66">
        <v>55</v>
      </c>
      <c r="I19" s="66">
        <v>1.47</v>
      </c>
      <c r="J19" s="66">
        <v>1.75</v>
      </c>
    </row>
    <row r="21" spans="1:10">
      <c r="A21" s="3"/>
    </row>
  </sheetData>
  <mergeCells count="3">
    <mergeCell ref="D5:D7"/>
    <mergeCell ref="F5:F7"/>
    <mergeCell ref="A5:A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G36"/>
  <sheetViews>
    <sheetView showGridLines="0" topLeftCell="A7" workbookViewId="0">
      <selection activeCell="B6" sqref="B6:AG31"/>
    </sheetView>
  </sheetViews>
  <sheetFormatPr defaultColWidth="11.453125" defaultRowHeight="14.5"/>
  <cols>
    <col min="1" max="1" width="34.26953125" style="7" customWidth="1"/>
    <col min="2" max="3" width="21.453125" style="4" customWidth="1"/>
    <col min="4" max="4" width="18.54296875" style="4" customWidth="1"/>
    <col min="5" max="5" width="17.1796875" style="4" customWidth="1"/>
    <col min="6" max="6" width="7.1796875" style="4" customWidth="1"/>
    <col min="7" max="7" width="30" style="4" customWidth="1"/>
    <col min="8" max="8" width="25.7265625" style="4" customWidth="1"/>
    <col min="9" max="9" width="17.1796875" style="4" customWidth="1"/>
    <col min="10" max="10" width="21.453125" style="4" customWidth="1"/>
    <col min="11" max="11" width="34.26953125" style="4" customWidth="1"/>
    <col min="12" max="12" width="40" style="4" customWidth="1"/>
    <col min="13" max="13" width="38.54296875" style="4" customWidth="1"/>
    <col min="14" max="14" width="44.26953125" style="4" customWidth="1"/>
    <col min="15" max="15" width="38.54296875" style="4" customWidth="1"/>
    <col min="16" max="16" width="44.26953125" style="4" customWidth="1"/>
    <col min="17" max="17" width="38.54296875" style="4" customWidth="1"/>
    <col min="18" max="18" width="44.26953125" style="4" customWidth="1"/>
    <col min="19" max="19" width="38.54296875" style="4" customWidth="1"/>
    <col min="20" max="20" width="44.26953125" style="4" customWidth="1"/>
    <col min="21" max="21" width="38.54296875" style="4" customWidth="1"/>
    <col min="22" max="22" width="44.26953125" style="4" customWidth="1"/>
    <col min="23" max="23" width="40" style="4" customWidth="1"/>
    <col min="24" max="24" width="45.7265625" style="4" customWidth="1"/>
    <col min="25" max="25" width="34.26953125" style="4" customWidth="1"/>
    <col min="26" max="26" width="40" style="4" customWidth="1"/>
    <col min="27" max="32" width="27.7265625" customWidth="1"/>
  </cols>
  <sheetData>
    <row r="1" spans="1:33">
      <c r="A1" s="15" t="s">
        <v>80</v>
      </c>
    </row>
    <row r="2" spans="1:33">
      <c r="A2" s="16" t="str">
        <f>+'LTV cover pool'!A2</f>
        <v>September 2020</v>
      </c>
    </row>
    <row r="3" spans="1:33">
      <c r="A3" s="15" t="s">
        <v>81</v>
      </c>
    </row>
    <row r="4" spans="1:33">
      <c r="A4" s="9"/>
    </row>
    <row r="5" spans="1:33" ht="42.75" customHeight="1">
      <c r="A5" s="20" t="s">
        <v>88</v>
      </c>
      <c r="B5" s="20" t="s">
        <v>89</v>
      </c>
      <c r="C5" s="20" t="s">
        <v>90</v>
      </c>
      <c r="D5" s="20" t="s">
        <v>82</v>
      </c>
      <c r="E5" s="20" t="s">
        <v>91</v>
      </c>
      <c r="F5" s="20" t="s">
        <v>0</v>
      </c>
      <c r="G5" s="20" t="s">
        <v>83</v>
      </c>
      <c r="H5" s="20" t="s">
        <v>84</v>
      </c>
      <c r="I5" s="20" t="s">
        <v>92</v>
      </c>
      <c r="J5" s="20" t="s">
        <v>93</v>
      </c>
      <c r="K5" s="24" t="s">
        <v>148</v>
      </c>
      <c r="L5" s="24" t="s">
        <v>149</v>
      </c>
      <c r="M5" s="24" t="s">
        <v>150</v>
      </c>
      <c r="N5" s="24" t="s">
        <v>151</v>
      </c>
      <c r="O5" s="24" t="s">
        <v>152</v>
      </c>
      <c r="P5" s="24" t="s">
        <v>153</v>
      </c>
      <c r="Q5" s="24" t="s">
        <v>154</v>
      </c>
      <c r="R5" s="24" t="s">
        <v>155</v>
      </c>
      <c r="S5" s="24" t="s">
        <v>156</v>
      </c>
      <c r="T5" s="24" t="s">
        <v>157</v>
      </c>
      <c r="U5" s="24" t="s">
        <v>158</v>
      </c>
      <c r="V5" s="24" t="s">
        <v>159</v>
      </c>
      <c r="W5" s="24" t="s">
        <v>160</v>
      </c>
      <c r="X5" s="24" t="s">
        <v>161</v>
      </c>
      <c r="Y5" s="24" t="s">
        <v>162</v>
      </c>
      <c r="Z5" s="24" t="s">
        <v>163</v>
      </c>
      <c r="AA5" s="24" t="s">
        <v>164</v>
      </c>
      <c r="AB5" s="24" t="s">
        <v>165</v>
      </c>
      <c r="AC5" s="24" t="s">
        <v>167</v>
      </c>
      <c r="AD5" s="24" t="s">
        <v>168</v>
      </c>
      <c r="AE5" s="24" t="s">
        <v>166</v>
      </c>
      <c r="AF5" s="24" t="s">
        <v>169</v>
      </c>
    </row>
    <row r="6" spans="1:33" s="5" customFormat="1">
      <c r="A6" s="21" t="s">
        <v>1</v>
      </c>
      <c r="B6" s="68">
        <v>37287</v>
      </c>
      <c r="C6" s="68">
        <v>60473</v>
      </c>
      <c r="D6" s="69">
        <v>414923320.75999999</v>
      </c>
      <c r="E6" s="69">
        <v>33.04</v>
      </c>
      <c r="F6" s="69">
        <v>16.059999999999999</v>
      </c>
      <c r="G6" s="69">
        <v>76</v>
      </c>
      <c r="H6" s="69">
        <v>158</v>
      </c>
      <c r="I6" s="69">
        <v>1.04</v>
      </c>
      <c r="J6" s="69">
        <v>0.86</v>
      </c>
      <c r="K6" s="67"/>
      <c r="L6" s="68">
        <v>25659</v>
      </c>
      <c r="M6" s="69">
        <v>217715540.37</v>
      </c>
      <c r="N6" s="68">
        <v>7080</v>
      </c>
      <c r="O6" s="69">
        <v>118755364.36</v>
      </c>
      <c r="P6" s="68">
        <v>2301</v>
      </c>
      <c r="Q6" s="69">
        <v>40552344.859999999</v>
      </c>
      <c r="R6" s="68">
        <v>1037</v>
      </c>
      <c r="S6" s="69">
        <v>17820567.420000002</v>
      </c>
      <c r="T6" s="68">
        <v>580</v>
      </c>
      <c r="U6" s="69">
        <v>9944687.5800000001</v>
      </c>
      <c r="V6" s="68">
        <v>289</v>
      </c>
      <c r="W6" s="69">
        <v>4861774.0599999996</v>
      </c>
      <c r="X6" s="68">
        <v>136</v>
      </c>
      <c r="Y6" s="69">
        <v>2210195.7000000002</v>
      </c>
      <c r="Z6" s="68">
        <v>52</v>
      </c>
      <c r="AA6" s="69">
        <v>897044.6</v>
      </c>
      <c r="AB6" s="68">
        <v>28</v>
      </c>
      <c r="AC6" s="69">
        <v>479470.25</v>
      </c>
      <c r="AD6" s="68">
        <v>12</v>
      </c>
      <c r="AE6" s="69">
        <v>98346.42</v>
      </c>
      <c r="AF6" s="68">
        <v>113</v>
      </c>
      <c r="AG6" s="69">
        <v>1587985.14</v>
      </c>
    </row>
    <row r="7" spans="1:33" s="5" customFormat="1">
      <c r="A7" s="21" t="s">
        <v>2</v>
      </c>
      <c r="B7" s="68">
        <v>31966</v>
      </c>
      <c r="C7" s="68">
        <v>50439</v>
      </c>
      <c r="D7" s="69">
        <v>1198679623.3199999</v>
      </c>
      <c r="E7" s="69">
        <v>52.64</v>
      </c>
      <c r="F7" s="69">
        <v>28.06</v>
      </c>
      <c r="G7" s="69">
        <v>135</v>
      </c>
      <c r="H7" s="69">
        <v>131</v>
      </c>
      <c r="I7" s="69">
        <v>0.97</v>
      </c>
      <c r="J7" s="69">
        <v>0.96</v>
      </c>
      <c r="K7" s="67"/>
      <c r="L7" s="68">
        <v>4303</v>
      </c>
      <c r="M7" s="69">
        <v>147497195.28999999</v>
      </c>
      <c r="N7" s="68">
        <v>9734</v>
      </c>
      <c r="O7" s="69">
        <v>354837398.48000002</v>
      </c>
      <c r="P7" s="68">
        <v>7593</v>
      </c>
      <c r="Q7" s="69">
        <v>289516574.08999997</v>
      </c>
      <c r="R7" s="68">
        <v>4634</v>
      </c>
      <c r="S7" s="69">
        <v>180152082.13999999</v>
      </c>
      <c r="T7" s="68">
        <v>2744</v>
      </c>
      <c r="U7" s="69">
        <v>108128353.14</v>
      </c>
      <c r="V7" s="68">
        <v>1603</v>
      </c>
      <c r="W7" s="69">
        <v>64349682.549999997</v>
      </c>
      <c r="X7" s="68">
        <v>864</v>
      </c>
      <c r="Y7" s="69">
        <v>34858702.649999999</v>
      </c>
      <c r="Z7" s="68">
        <v>346</v>
      </c>
      <c r="AA7" s="69">
        <v>13974410.890000001</v>
      </c>
      <c r="AB7" s="68">
        <v>52</v>
      </c>
      <c r="AC7" s="69">
        <v>1906116.31</v>
      </c>
      <c r="AD7" s="68">
        <v>20</v>
      </c>
      <c r="AE7" s="69">
        <v>711866.88</v>
      </c>
      <c r="AF7" s="68">
        <v>73</v>
      </c>
      <c r="AG7" s="69">
        <v>2747240.9</v>
      </c>
    </row>
    <row r="8" spans="1:33" s="5" customFormat="1">
      <c r="A8" s="21" t="s">
        <v>3</v>
      </c>
      <c r="B8" s="68">
        <v>30565</v>
      </c>
      <c r="C8" s="68">
        <v>47694</v>
      </c>
      <c r="D8" s="69">
        <v>1905778136.52</v>
      </c>
      <c r="E8" s="69">
        <v>65.16</v>
      </c>
      <c r="F8" s="69">
        <v>37.880000000000003</v>
      </c>
      <c r="G8" s="69">
        <v>183</v>
      </c>
      <c r="H8" s="69">
        <v>111</v>
      </c>
      <c r="I8" s="69">
        <v>0.92</v>
      </c>
      <c r="J8" s="69">
        <v>1</v>
      </c>
      <c r="K8" s="67"/>
      <c r="L8" s="68">
        <v>970</v>
      </c>
      <c r="M8" s="69">
        <v>58160284.270000003</v>
      </c>
      <c r="N8" s="68">
        <v>4935</v>
      </c>
      <c r="O8" s="69">
        <v>300719342.33999997</v>
      </c>
      <c r="P8" s="68">
        <v>6827</v>
      </c>
      <c r="Q8" s="69">
        <v>421769196.83999997</v>
      </c>
      <c r="R8" s="68">
        <v>6226</v>
      </c>
      <c r="S8" s="69">
        <v>389411967.36000001</v>
      </c>
      <c r="T8" s="68">
        <v>4806</v>
      </c>
      <c r="U8" s="69">
        <v>303160490.39999998</v>
      </c>
      <c r="V8" s="68">
        <v>3326</v>
      </c>
      <c r="W8" s="69">
        <v>210823751.84</v>
      </c>
      <c r="X8" s="68">
        <v>2308</v>
      </c>
      <c r="Y8" s="69">
        <v>146710368.34999999</v>
      </c>
      <c r="Z8" s="68">
        <v>981</v>
      </c>
      <c r="AA8" s="69">
        <v>63193408.920000002</v>
      </c>
      <c r="AB8" s="68">
        <v>99</v>
      </c>
      <c r="AC8" s="69">
        <v>6347580.3399999999</v>
      </c>
      <c r="AD8" s="68">
        <v>24</v>
      </c>
      <c r="AE8" s="69">
        <v>1550824.87</v>
      </c>
      <c r="AF8" s="68">
        <v>63</v>
      </c>
      <c r="AG8" s="69">
        <v>3930920.99</v>
      </c>
    </row>
    <row r="9" spans="1:33" s="5" customFormat="1">
      <c r="A9" s="21" t="s">
        <v>4</v>
      </c>
      <c r="B9" s="68">
        <v>27157</v>
      </c>
      <c r="C9" s="68">
        <v>42671</v>
      </c>
      <c r="D9" s="69">
        <v>2367378527.6799998</v>
      </c>
      <c r="E9" s="69">
        <v>71.45</v>
      </c>
      <c r="F9" s="69">
        <v>44.02</v>
      </c>
      <c r="G9" s="69">
        <v>214</v>
      </c>
      <c r="H9" s="69">
        <v>102</v>
      </c>
      <c r="I9" s="69">
        <v>0.86</v>
      </c>
      <c r="J9" s="69">
        <v>0.99</v>
      </c>
      <c r="K9" s="67"/>
      <c r="L9" s="68">
        <v>358</v>
      </c>
      <c r="M9" s="69">
        <v>30667017.719999999</v>
      </c>
      <c r="N9" s="68">
        <v>2237</v>
      </c>
      <c r="O9" s="69">
        <v>192011480.13999999</v>
      </c>
      <c r="P9" s="68">
        <v>4614</v>
      </c>
      <c r="Q9" s="69">
        <v>399451952.56</v>
      </c>
      <c r="R9" s="68">
        <v>5502</v>
      </c>
      <c r="S9" s="69">
        <v>479216879.06</v>
      </c>
      <c r="T9" s="68">
        <v>5086</v>
      </c>
      <c r="U9" s="69">
        <v>443940717.16000003</v>
      </c>
      <c r="V9" s="68">
        <v>4194</v>
      </c>
      <c r="W9" s="69">
        <v>366981991.17000002</v>
      </c>
      <c r="X9" s="68">
        <v>3219</v>
      </c>
      <c r="Y9" s="69">
        <v>282295396.26999998</v>
      </c>
      <c r="Z9" s="68">
        <v>1720</v>
      </c>
      <c r="AA9" s="69">
        <v>152897842.61000001</v>
      </c>
      <c r="AB9" s="68">
        <v>127</v>
      </c>
      <c r="AC9" s="69">
        <v>11091921.970000001</v>
      </c>
      <c r="AD9" s="68">
        <v>38</v>
      </c>
      <c r="AE9" s="69">
        <v>3370022.78</v>
      </c>
      <c r="AF9" s="68">
        <v>62</v>
      </c>
      <c r="AG9" s="69">
        <v>5453306.2400000002</v>
      </c>
    </row>
    <row r="10" spans="1:33" s="5" customFormat="1">
      <c r="A10" s="21" t="s">
        <v>5</v>
      </c>
      <c r="B10" s="68">
        <v>21323</v>
      </c>
      <c r="C10" s="68">
        <v>34175</v>
      </c>
      <c r="D10" s="69">
        <v>2389412960.8200002</v>
      </c>
      <c r="E10" s="69">
        <v>74.89</v>
      </c>
      <c r="F10" s="69">
        <v>48.18</v>
      </c>
      <c r="G10" s="69">
        <v>232</v>
      </c>
      <c r="H10" s="69">
        <v>99</v>
      </c>
      <c r="I10" s="69">
        <v>0.82</v>
      </c>
      <c r="J10" s="69">
        <v>0.94</v>
      </c>
      <c r="K10" s="67"/>
      <c r="L10" s="68">
        <v>189</v>
      </c>
      <c r="M10" s="69">
        <v>20938691.030000001</v>
      </c>
      <c r="N10" s="68">
        <v>1053</v>
      </c>
      <c r="O10" s="69">
        <v>116973981.59</v>
      </c>
      <c r="P10" s="68">
        <v>2642</v>
      </c>
      <c r="Q10" s="69">
        <v>293570899.80000001</v>
      </c>
      <c r="R10" s="68">
        <v>3913</v>
      </c>
      <c r="S10" s="69">
        <v>438566048.07999998</v>
      </c>
      <c r="T10" s="68">
        <v>4315</v>
      </c>
      <c r="U10" s="69">
        <v>484385023.37</v>
      </c>
      <c r="V10" s="68">
        <v>3835</v>
      </c>
      <c r="W10" s="69">
        <v>431177101.91000003</v>
      </c>
      <c r="X10" s="68">
        <v>3105</v>
      </c>
      <c r="Y10" s="69">
        <v>348190533.51999998</v>
      </c>
      <c r="Z10" s="68">
        <v>2017</v>
      </c>
      <c r="AA10" s="69">
        <v>226914790.59999999</v>
      </c>
      <c r="AB10" s="68">
        <v>158</v>
      </c>
      <c r="AC10" s="69">
        <v>17799306.800000001</v>
      </c>
      <c r="AD10" s="68">
        <v>48</v>
      </c>
      <c r="AE10" s="69">
        <v>5475719.9100000001</v>
      </c>
      <c r="AF10" s="68">
        <v>48</v>
      </c>
      <c r="AG10" s="69">
        <v>5420864.21</v>
      </c>
    </row>
    <row r="11" spans="1:33" s="5" customFormat="1">
      <c r="A11" s="21" t="s">
        <v>6</v>
      </c>
      <c r="B11" s="68">
        <v>16161</v>
      </c>
      <c r="C11" s="68">
        <v>26454</v>
      </c>
      <c r="D11" s="69">
        <v>2211787073.8000002</v>
      </c>
      <c r="E11" s="69">
        <v>77.709999999999994</v>
      </c>
      <c r="F11" s="69">
        <v>50.68</v>
      </c>
      <c r="G11" s="69">
        <v>245</v>
      </c>
      <c r="H11" s="69">
        <v>93</v>
      </c>
      <c r="I11" s="69">
        <v>0.8</v>
      </c>
      <c r="J11" s="69">
        <v>0.94</v>
      </c>
      <c r="K11" s="67"/>
      <c r="L11" s="68">
        <v>94</v>
      </c>
      <c r="M11" s="69">
        <v>12858337.85</v>
      </c>
      <c r="N11" s="68">
        <v>556</v>
      </c>
      <c r="O11" s="69">
        <v>75951171.150000006</v>
      </c>
      <c r="P11" s="68">
        <v>1538</v>
      </c>
      <c r="Q11" s="69">
        <v>209888775.16999999</v>
      </c>
      <c r="R11" s="68">
        <v>2666</v>
      </c>
      <c r="S11" s="69">
        <v>364534364.92000002</v>
      </c>
      <c r="T11" s="68">
        <v>3373</v>
      </c>
      <c r="U11" s="69">
        <v>461468375.27999997</v>
      </c>
      <c r="V11" s="68">
        <v>3252</v>
      </c>
      <c r="W11" s="69">
        <v>445783764.24000001</v>
      </c>
      <c r="X11" s="68">
        <v>2648</v>
      </c>
      <c r="Y11" s="69">
        <v>362720319.48000002</v>
      </c>
      <c r="Z11" s="68">
        <v>1754</v>
      </c>
      <c r="AA11" s="69">
        <v>239981145.25999999</v>
      </c>
      <c r="AB11" s="68">
        <v>164</v>
      </c>
      <c r="AC11" s="69">
        <v>22519665.280000001</v>
      </c>
      <c r="AD11" s="68">
        <v>61</v>
      </c>
      <c r="AE11" s="69">
        <v>8529175.1799999997</v>
      </c>
      <c r="AF11" s="68">
        <v>55</v>
      </c>
      <c r="AG11" s="69">
        <v>7551979.9900000002</v>
      </c>
    </row>
    <row r="12" spans="1:33" s="5" customFormat="1">
      <c r="A12" s="21" t="s">
        <v>7</v>
      </c>
      <c r="B12" s="68">
        <v>11295</v>
      </c>
      <c r="C12" s="68">
        <v>18791</v>
      </c>
      <c r="D12" s="69">
        <v>1827115617.6600001</v>
      </c>
      <c r="E12" s="69">
        <v>78.599999999999994</v>
      </c>
      <c r="F12" s="69">
        <v>51.53</v>
      </c>
      <c r="G12" s="69">
        <v>249</v>
      </c>
      <c r="H12" s="69">
        <v>91</v>
      </c>
      <c r="I12" s="69">
        <v>0.79</v>
      </c>
      <c r="J12" s="69">
        <v>0.93</v>
      </c>
      <c r="K12" s="67"/>
      <c r="L12" s="68">
        <v>82</v>
      </c>
      <c r="M12" s="69">
        <v>13228430.33</v>
      </c>
      <c r="N12" s="68">
        <v>344</v>
      </c>
      <c r="O12" s="69">
        <v>55315525.869999997</v>
      </c>
      <c r="P12" s="68">
        <v>852</v>
      </c>
      <c r="Q12" s="69">
        <v>137609326.34</v>
      </c>
      <c r="R12" s="68">
        <v>1807</v>
      </c>
      <c r="S12" s="69">
        <v>292830141.38999999</v>
      </c>
      <c r="T12" s="68">
        <v>2360</v>
      </c>
      <c r="U12" s="69">
        <v>381838596.97000003</v>
      </c>
      <c r="V12" s="68">
        <v>2406</v>
      </c>
      <c r="W12" s="69">
        <v>389405885.83999997</v>
      </c>
      <c r="X12" s="68">
        <v>1845</v>
      </c>
      <c r="Y12" s="69">
        <v>298211984.38</v>
      </c>
      <c r="Z12" s="68">
        <v>1334</v>
      </c>
      <c r="AA12" s="69">
        <v>215796883.94999999</v>
      </c>
      <c r="AB12" s="68">
        <v>175</v>
      </c>
      <c r="AC12" s="69">
        <v>28414939.309999999</v>
      </c>
      <c r="AD12" s="68">
        <v>53</v>
      </c>
      <c r="AE12" s="69">
        <v>8459366.8399999999</v>
      </c>
      <c r="AF12" s="68">
        <v>37</v>
      </c>
      <c r="AG12" s="69">
        <v>6004536.4400000004</v>
      </c>
    </row>
    <row r="13" spans="1:33" s="5" customFormat="1">
      <c r="A13" s="21" t="s">
        <v>8</v>
      </c>
      <c r="B13" s="68">
        <v>8306</v>
      </c>
      <c r="C13" s="68">
        <v>13957</v>
      </c>
      <c r="D13" s="69">
        <v>1551449006.98</v>
      </c>
      <c r="E13" s="69">
        <v>80.08</v>
      </c>
      <c r="F13" s="69">
        <v>52.73</v>
      </c>
      <c r="G13" s="69">
        <v>251</v>
      </c>
      <c r="H13" s="69">
        <v>85</v>
      </c>
      <c r="I13" s="69">
        <v>0.79</v>
      </c>
      <c r="J13" s="69">
        <v>0.94</v>
      </c>
      <c r="K13" s="67"/>
      <c r="L13" s="68">
        <v>56</v>
      </c>
      <c r="M13" s="69">
        <v>10362568.460000001</v>
      </c>
      <c r="N13" s="68">
        <v>225</v>
      </c>
      <c r="O13" s="69">
        <v>41832372.240000002</v>
      </c>
      <c r="P13" s="68">
        <v>622</v>
      </c>
      <c r="Q13" s="69">
        <v>116097330.65000001</v>
      </c>
      <c r="R13" s="68">
        <v>1121</v>
      </c>
      <c r="S13" s="69">
        <v>208996234.69</v>
      </c>
      <c r="T13" s="68">
        <v>1699</v>
      </c>
      <c r="U13" s="69">
        <v>317451735.31</v>
      </c>
      <c r="V13" s="68">
        <v>1890</v>
      </c>
      <c r="W13" s="69">
        <v>353659862.35000002</v>
      </c>
      <c r="X13" s="68">
        <v>1404</v>
      </c>
      <c r="Y13" s="69">
        <v>262337142.27000001</v>
      </c>
      <c r="Z13" s="68">
        <v>1063</v>
      </c>
      <c r="AA13" s="69">
        <v>198458099.13</v>
      </c>
      <c r="AB13" s="68">
        <v>154</v>
      </c>
      <c r="AC13" s="69">
        <v>28793830.609999999</v>
      </c>
      <c r="AD13" s="68">
        <v>37</v>
      </c>
      <c r="AE13" s="69">
        <v>6954276.8200000003</v>
      </c>
      <c r="AF13" s="68">
        <v>35</v>
      </c>
      <c r="AG13" s="69">
        <v>6505554.4500000002</v>
      </c>
    </row>
    <row r="14" spans="1:33" s="5" customFormat="1">
      <c r="A14" s="21" t="s">
        <v>9</v>
      </c>
      <c r="B14" s="68">
        <v>5674</v>
      </c>
      <c r="C14" s="68">
        <v>9623</v>
      </c>
      <c r="D14" s="69">
        <v>1202022851.8800001</v>
      </c>
      <c r="E14" s="69">
        <v>80.83</v>
      </c>
      <c r="F14" s="69">
        <v>53.96</v>
      </c>
      <c r="G14" s="69">
        <v>251</v>
      </c>
      <c r="H14" s="69">
        <v>83</v>
      </c>
      <c r="I14" s="69">
        <v>0.82</v>
      </c>
      <c r="J14" s="69">
        <v>0.96</v>
      </c>
      <c r="K14" s="67"/>
      <c r="L14" s="68">
        <v>33</v>
      </c>
      <c r="M14" s="69">
        <v>6974609.1100000003</v>
      </c>
      <c r="N14" s="68">
        <v>155</v>
      </c>
      <c r="O14" s="69">
        <v>32688350.52</v>
      </c>
      <c r="P14" s="68">
        <v>383</v>
      </c>
      <c r="Q14" s="69">
        <v>80990566.819999993</v>
      </c>
      <c r="R14" s="68">
        <v>666</v>
      </c>
      <c r="S14" s="69">
        <v>140977113.90000001</v>
      </c>
      <c r="T14" s="68">
        <v>1120</v>
      </c>
      <c r="U14" s="69">
        <v>237380595.97</v>
      </c>
      <c r="V14" s="68">
        <v>1320</v>
      </c>
      <c r="W14" s="69">
        <v>279868005.63</v>
      </c>
      <c r="X14" s="68">
        <v>1053</v>
      </c>
      <c r="Y14" s="69">
        <v>223291071.91999999</v>
      </c>
      <c r="Z14" s="68">
        <v>751</v>
      </c>
      <c r="AA14" s="69">
        <v>159032412.09</v>
      </c>
      <c r="AB14" s="68">
        <v>126</v>
      </c>
      <c r="AC14" s="69">
        <v>26680894.43</v>
      </c>
      <c r="AD14" s="68">
        <v>46</v>
      </c>
      <c r="AE14" s="69">
        <v>9724199.3699999992</v>
      </c>
      <c r="AF14" s="68">
        <v>21</v>
      </c>
      <c r="AG14" s="69">
        <v>4415032.12</v>
      </c>
    </row>
    <row r="15" spans="1:33" s="5" customFormat="1">
      <c r="A15" s="21" t="s">
        <v>10</v>
      </c>
      <c r="B15" s="68">
        <v>4381</v>
      </c>
      <c r="C15" s="68">
        <v>7467</v>
      </c>
      <c r="D15" s="69">
        <v>1037551731.23</v>
      </c>
      <c r="E15" s="69">
        <v>82.05</v>
      </c>
      <c r="F15" s="69">
        <v>55.34</v>
      </c>
      <c r="G15" s="69">
        <v>253</v>
      </c>
      <c r="H15" s="69">
        <v>78</v>
      </c>
      <c r="I15" s="69">
        <v>0.81</v>
      </c>
      <c r="J15" s="69">
        <v>0.99</v>
      </c>
      <c r="K15" s="67"/>
      <c r="L15" s="68">
        <v>28</v>
      </c>
      <c r="M15" s="69">
        <v>6570402.1600000001</v>
      </c>
      <c r="N15" s="68">
        <v>116</v>
      </c>
      <c r="O15" s="69">
        <v>27527291.309999999</v>
      </c>
      <c r="P15" s="68">
        <v>262</v>
      </c>
      <c r="Q15" s="69">
        <v>62241105.899999999</v>
      </c>
      <c r="R15" s="68">
        <v>514</v>
      </c>
      <c r="S15" s="69">
        <v>121629418.68000001</v>
      </c>
      <c r="T15" s="68">
        <v>782</v>
      </c>
      <c r="U15" s="69">
        <v>185028867.05000001</v>
      </c>
      <c r="V15" s="68">
        <v>995</v>
      </c>
      <c r="W15" s="69">
        <v>235260755.36000001</v>
      </c>
      <c r="X15" s="68">
        <v>831</v>
      </c>
      <c r="Y15" s="69">
        <v>197060985.05000001</v>
      </c>
      <c r="Z15" s="68">
        <v>679</v>
      </c>
      <c r="AA15" s="69">
        <v>161018966.13</v>
      </c>
      <c r="AB15" s="68">
        <v>117</v>
      </c>
      <c r="AC15" s="69">
        <v>27665879.829999998</v>
      </c>
      <c r="AD15" s="68">
        <v>27</v>
      </c>
      <c r="AE15" s="69">
        <v>6384563.8700000001</v>
      </c>
      <c r="AF15" s="68">
        <v>30</v>
      </c>
      <c r="AG15" s="69">
        <v>7163495.8899999997</v>
      </c>
    </row>
    <row r="16" spans="1:33" s="5" customFormat="1">
      <c r="A16" s="21" t="s">
        <v>11</v>
      </c>
      <c r="B16" s="68">
        <v>3120</v>
      </c>
      <c r="C16" s="68">
        <v>5290</v>
      </c>
      <c r="D16" s="69">
        <v>817227520.98000002</v>
      </c>
      <c r="E16" s="69">
        <v>82.26</v>
      </c>
      <c r="F16" s="69">
        <v>54.84</v>
      </c>
      <c r="G16" s="69">
        <v>249</v>
      </c>
      <c r="H16" s="69">
        <v>78</v>
      </c>
      <c r="I16" s="69">
        <v>0.83</v>
      </c>
      <c r="J16" s="69">
        <v>0.99</v>
      </c>
      <c r="K16" s="67"/>
      <c r="L16" s="68">
        <v>30</v>
      </c>
      <c r="M16" s="69">
        <v>7885966.3499999996</v>
      </c>
      <c r="N16" s="68">
        <v>75</v>
      </c>
      <c r="O16" s="69">
        <v>19636684.850000001</v>
      </c>
      <c r="P16" s="68">
        <v>197</v>
      </c>
      <c r="Q16" s="69">
        <v>51322219.100000001</v>
      </c>
      <c r="R16" s="68">
        <v>355</v>
      </c>
      <c r="S16" s="69">
        <v>92865351.290000007</v>
      </c>
      <c r="T16" s="68">
        <v>525</v>
      </c>
      <c r="U16" s="69">
        <v>137573078.88999999</v>
      </c>
      <c r="V16" s="68">
        <v>739</v>
      </c>
      <c r="W16" s="69">
        <v>193393171.16</v>
      </c>
      <c r="X16" s="68">
        <v>606</v>
      </c>
      <c r="Y16" s="69">
        <v>158739996.53</v>
      </c>
      <c r="Z16" s="68">
        <v>470</v>
      </c>
      <c r="AA16" s="69">
        <v>123473334.90000001</v>
      </c>
      <c r="AB16" s="68">
        <v>77</v>
      </c>
      <c r="AC16" s="69">
        <v>20311396.420000002</v>
      </c>
      <c r="AD16" s="68">
        <v>27</v>
      </c>
      <c r="AE16" s="69">
        <v>7066868.3499999996</v>
      </c>
      <c r="AF16" s="68">
        <v>19</v>
      </c>
      <c r="AG16" s="69">
        <v>4959453.1399999997</v>
      </c>
    </row>
    <row r="17" spans="1:33" s="5" customFormat="1">
      <c r="A17" s="21" t="s">
        <v>12</v>
      </c>
      <c r="B17" s="68">
        <v>2331</v>
      </c>
      <c r="C17" s="68">
        <v>3921</v>
      </c>
      <c r="D17" s="69">
        <v>669226183.58000004</v>
      </c>
      <c r="E17" s="69">
        <v>83.58</v>
      </c>
      <c r="F17" s="69">
        <v>56.41</v>
      </c>
      <c r="G17" s="69">
        <v>254</v>
      </c>
      <c r="H17" s="69">
        <v>68</v>
      </c>
      <c r="I17" s="69">
        <v>0.82</v>
      </c>
      <c r="J17" s="69">
        <v>1.05</v>
      </c>
      <c r="K17" s="67"/>
      <c r="L17" s="68">
        <v>15</v>
      </c>
      <c r="M17" s="69">
        <v>4345998.37</v>
      </c>
      <c r="N17" s="68">
        <v>53</v>
      </c>
      <c r="O17" s="69">
        <v>15173477.289999999</v>
      </c>
      <c r="P17" s="68">
        <v>137</v>
      </c>
      <c r="Q17" s="69">
        <v>39244815.439999998</v>
      </c>
      <c r="R17" s="68">
        <v>288</v>
      </c>
      <c r="S17" s="69">
        <v>82795726.719999999</v>
      </c>
      <c r="T17" s="68">
        <v>390</v>
      </c>
      <c r="U17" s="69">
        <v>111951923.15000001</v>
      </c>
      <c r="V17" s="68">
        <v>514</v>
      </c>
      <c r="W17" s="69">
        <v>147575849.83000001</v>
      </c>
      <c r="X17" s="68">
        <v>400</v>
      </c>
      <c r="Y17" s="69">
        <v>114750666.06</v>
      </c>
      <c r="Z17" s="68">
        <v>410</v>
      </c>
      <c r="AA17" s="69">
        <v>117762081.58</v>
      </c>
      <c r="AB17" s="68">
        <v>70</v>
      </c>
      <c r="AC17" s="69">
        <v>20142300.25</v>
      </c>
      <c r="AD17" s="68">
        <v>29</v>
      </c>
      <c r="AE17" s="69">
        <v>8308773.8200000003</v>
      </c>
      <c r="AF17" s="68">
        <v>25</v>
      </c>
      <c r="AG17" s="69">
        <v>7174571.0700000003</v>
      </c>
    </row>
    <row r="18" spans="1:33" s="5" customFormat="1">
      <c r="A18" s="21" t="s">
        <v>13</v>
      </c>
      <c r="B18" s="68">
        <v>1860</v>
      </c>
      <c r="C18" s="68">
        <v>3109</v>
      </c>
      <c r="D18" s="69">
        <v>580127698.77999997</v>
      </c>
      <c r="E18" s="69">
        <v>82.65</v>
      </c>
      <c r="F18" s="69">
        <v>54.76</v>
      </c>
      <c r="G18" s="69">
        <v>247</v>
      </c>
      <c r="H18" s="69">
        <v>73</v>
      </c>
      <c r="I18" s="69">
        <v>0.88</v>
      </c>
      <c r="J18" s="69">
        <v>1.05</v>
      </c>
      <c r="K18" s="67"/>
      <c r="L18" s="68">
        <v>28</v>
      </c>
      <c r="M18" s="69">
        <v>8660330.2599999998</v>
      </c>
      <c r="N18" s="68">
        <v>46</v>
      </c>
      <c r="O18" s="69">
        <v>14237687.529999999</v>
      </c>
      <c r="P18" s="68">
        <v>123</v>
      </c>
      <c r="Q18" s="69">
        <v>38495334.460000001</v>
      </c>
      <c r="R18" s="68">
        <v>201</v>
      </c>
      <c r="S18" s="69">
        <v>62717939.350000001</v>
      </c>
      <c r="T18" s="68">
        <v>342</v>
      </c>
      <c r="U18" s="69">
        <v>106730056.40000001</v>
      </c>
      <c r="V18" s="68">
        <v>391</v>
      </c>
      <c r="W18" s="69">
        <v>121945800.95</v>
      </c>
      <c r="X18" s="68">
        <v>338</v>
      </c>
      <c r="Y18" s="69">
        <v>105412574.09</v>
      </c>
      <c r="Z18" s="68">
        <v>300</v>
      </c>
      <c r="AA18" s="69">
        <v>93597719.209999993</v>
      </c>
      <c r="AB18" s="68">
        <v>61</v>
      </c>
      <c r="AC18" s="69">
        <v>18977614.059999999</v>
      </c>
      <c r="AD18" s="68">
        <v>15</v>
      </c>
      <c r="AE18" s="69">
        <v>4669054.26</v>
      </c>
      <c r="AF18" s="68">
        <v>15</v>
      </c>
      <c r="AG18" s="69">
        <v>4683588.21</v>
      </c>
    </row>
    <row r="19" spans="1:33" s="5" customFormat="1">
      <c r="A19" s="21" t="s">
        <v>14</v>
      </c>
      <c r="B19" s="68">
        <v>1395</v>
      </c>
      <c r="C19" s="68">
        <v>2323</v>
      </c>
      <c r="D19" s="69">
        <v>470646569.83999997</v>
      </c>
      <c r="E19" s="69">
        <v>84.56</v>
      </c>
      <c r="F19" s="69">
        <v>56.91</v>
      </c>
      <c r="G19" s="69">
        <v>251</v>
      </c>
      <c r="H19" s="69">
        <v>67</v>
      </c>
      <c r="I19" s="69">
        <v>0.9</v>
      </c>
      <c r="J19" s="69">
        <v>1.1000000000000001</v>
      </c>
      <c r="K19" s="67"/>
      <c r="L19" s="68">
        <v>10</v>
      </c>
      <c r="M19" s="69">
        <v>3381277.01</v>
      </c>
      <c r="N19" s="68">
        <v>36</v>
      </c>
      <c r="O19" s="69">
        <v>12171990.75</v>
      </c>
      <c r="P19" s="68">
        <v>70</v>
      </c>
      <c r="Q19" s="69">
        <v>23541329.129999999</v>
      </c>
      <c r="R19" s="68">
        <v>144</v>
      </c>
      <c r="S19" s="69">
        <v>48577424.840000004</v>
      </c>
      <c r="T19" s="68">
        <v>254</v>
      </c>
      <c r="U19" s="69">
        <v>85800649.469999999</v>
      </c>
      <c r="V19" s="68">
        <v>306</v>
      </c>
      <c r="W19" s="69">
        <v>103155000.66</v>
      </c>
      <c r="X19" s="68">
        <v>266</v>
      </c>
      <c r="Y19" s="69">
        <v>89683969.760000005</v>
      </c>
      <c r="Z19" s="68">
        <v>226</v>
      </c>
      <c r="AA19" s="69">
        <v>76229895.75</v>
      </c>
      <c r="AB19" s="68">
        <v>58</v>
      </c>
      <c r="AC19" s="69">
        <v>19574925.879999999</v>
      </c>
      <c r="AD19" s="68">
        <v>13</v>
      </c>
      <c r="AE19" s="69">
        <v>4447746.2300000004</v>
      </c>
      <c r="AF19" s="68">
        <v>12</v>
      </c>
      <c r="AG19" s="69">
        <v>4082360.36</v>
      </c>
    </row>
    <row r="20" spans="1:33" s="5" customFormat="1">
      <c r="A20" s="21" t="s">
        <v>15</v>
      </c>
      <c r="B20" s="68">
        <v>1078</v>
      </c>
      <c r="C20" s="68">
        <v>1754</v>
      </c>
      <c r="D20" s="69">
        <v>390166904.63999999</v>
      </c>
      <c r="E20" s="69">
        <v>83.46</v>
      </c>
      <c r="F20" s="69">
        <v>56.15</v>
      </c>
      <c r="G20" s="69">
        <v>244</v>
      </c>
      <c r="H20" s="69">
        <v>62</v>
      </c>
      <c r="I20" s="69">
        <v>0.91</v>
      </c>
      <c r="J20" s="69">
        <v>1.1299999999999999</v>
      </c>
      <c r="K20" s="67"/>
      <c r="L20" s="68">
        <v>9</v>
      </c>
      <c r="M20" s="69">
        <v>3247941.71</v>
      </c>
      <c r="N20" s="68">
        <v>28</v>
      </c>
      <c r="O20" s="69">
        <v>10149108.77</v>
      </c>
      <c r="P20" s="68">
        <v>63</v>
      </c>
      <c r="Q20" s="69">
        <v>22694672.030000001</v>
      </c>
      <c r="R20" s="68">
        <v>126</v>
      </c>
      <c r="S20" s="69">
        <v>45586633.93</v>
      </c>
      <c r="T20" s="68">
        <v>204</v>
      </c>
      <c r="U20" s="69">
        <v>73862802.840000004</v>
      </c>
      <c r="V20" s="68">
        <v>235</v>
      </c>
      <c r="W20" s="69">
        <v>85171244.569999993</v>
      </c>
      <c r="X20" s="68">
        <v>216</v>
      </c>
      <c r="Y20" s="69">
        <v>78190522.689999998</v>
      </c>
      <c r="Z20" s="68">
        <v>155</v>
      </c>
      <c r="AA20" s="69">
        <v>56074643.920000002</v>
      </c>
      <c r="AB20" s="68">
        <v>29</v>
      </c>
      <c r="AC20" s="69">
        <v>10466985.210000001</v>
      </c>
      <c r="AD20" s="68">
        <v>6</v>
      </c>
      <c r="AE20" s="69">
        <v>2167204.89</v>
      </c>
      <c r="AF20" s="68">
        <v>7</v>
      </c>
      <c r="AG20" s="69">
        <v>2555144.08</v>
      </c>
    </row>
    <row r="21" spans="1:33" s="5" customFormat="1">
      <c r="A21" s="21" t="s">
        <v>16</v>
      </c>
      <c r="B21" s="68">
        <v>963</v>
      </c>
      <c r="C21" s="68">
        <v>1544</v>
      </c>
      <c r="D21" s="69">
        <v>373119150.22000003</v>
      </c>
      <c r="E21" s="69">
        <v>85.16</v>
      </c>
      <c r="F21" s="69">
        <v>56.29</v>
      </c>
      <c r="G21" s="69">
        <v>245</v>
      </c>
      <c r="H21" s="69">
        <v>61</v>
      </c>
      <c r="I21" s="69">
        <v>0.89</v>
      </c>
      <c r="J21" s="69">
        <v>1.17</v>
      </c>
      <c r="K21" s="67"/>
      <c r="L21" s="68">
        <v>9</v>
      </c>
      <c r="M21" s="69">
        <v>3497035.66</v>
      </c>
      <c r="N21" s="68">
        <v>24</v>
      </c>
      <c r="O21" s="69">
        <v>9267055.6799999997</v>
      </c>
      <c r="P21" s="68">
        <v>66</v>
      </c>
      <c r="Q21" s="69">
        <v>25541478.5</v>
      </c>
      <c r="R21" s="68">
        <v>114</v>
      </c>
      <c r="S21" s="69">
        <v>44155542.890000001</v>
      </c>
      <c r="T21" s="68">
        <v>156</v>
      </c>
      <c r="U21" s="69">
        <v>60423630.18</v>
      </c>
      <c r="V21" s="68">
        <v>209</v>
      </c>
      <c r="W21" s="69">
        <v>81153154.75</v>
      </c>
      <c r="X21" s="68">
        <v>176</v>
      </c>
      <c r="Y21" s="69">
        <v>68028731.780000001</v>
      </c>
      <c r="Z21" s="68">
        <v>168</v>
      </c>
      <c r="AA21" s="69">
        <v>65107891.740000002</v>
      </c>
      <c r="AB21" s="68">
        <v>29</v>
      </c>
      <c r="AC21" s="69">
        <v>11276057.560000001</v>
      </c>
      <c r="AD21" s="68">
        <v>3</v>
      </c>
      <c r="AE21" s="69">
        <v>1141722.95</v>
      </c>
      <c r="AF21" s="68">
        <v>9</v>
      </c>
      <c r="AG21" s="69">
        <v>3526848.53</v>
      </c>
    </row>
    <row r="22" spans="1:33" s="5" customFormat="1">
      <c r="A22" s="21" t="s">
        <v>17</v>
      </c>
      <c r="B22" s="68">
        <v>743</v>
      </c>
      <c r="C22" s="68">
        <v>1175</v>
      </c>
      <c r="D22" s="69">
        <v>305677136.37</v>
      </c>
      <c r="E22" s="69">
        <v>84.88</v>
      </c>
      <c r="F22" s="69">
        <v>56.42</v>
      </c>
      <c r="G22" s="69">
        <v>242</v>
      </c>
      <c r="H22" s="69">
        <v>58</v>
      </c>
      <c r="I22" s="69">
        <v>0.96</v>
      </c>
      <c r="J22" s="69">
        <v>1.2</v>
      </c>
      <c r="K22" s="67"/>
      <c r="L22" s="68">
        <v>15</v>
      </c>
      <c r="M22" s="69">
        <v>6126499.8300000001</v>
      </c>
      <c r="N22" s="68">
        <v>15</v>
      </c>
      <c r="O22" s="69">
        <v>6188775.9800000004</v>
      </c>
      <c r="P22" s="68">
        <v>43</v>
      </c>
      <c r="Q22" s="69">
        <v>17615900.949999999</v>
      </c>
      <c r="R22" s="68">
        <v>74</v>
      </c>
      <c r="S22" s="69">
        <v>30409710.800000001</v>
      </c>
      <c r="T22" s="68">
        <v>149</v>
      </c>
      <c r="U22" s="69">
        <v>61268277.780000001</v>
      </c>
      <c r="V22" s="68">
        <v>153</v>
      </c>
      <c r="W22" s="69">
        <v>62940913.729999997</v>
      </c>
      <c r="X22" s="68">
        <v>136</v>
      </c>
      <c r="Y22" s="69">
        <v>55997248.859999999</v>
      </c>
      <c r="Z22" s="68">
        <v>121</v>
      </c>
      <c r="AA22" s="69">
        <v>49923561.719999999</v>
      </c>
      <c r="AB22" s="68">
        <v>25</v>
      </c>
      <c r="AC22" s="69">
        <v>10257650.300000001</v>
      </c>
      <c r="AD22" s="68">
        <v>4</v>
      </c>
      <c r="AE22" s="69">
        <v>1665556.85</v>
      </c>
      <c r="AF22" s="68">
        <v>8</v>
      </c>
      <c r="AG22" s="69">
        <v>3283039.57</v>
      </c>
    </row>
    <row r="23" spans="1:33" s="5" customFormat="1">
      <c r="A23" s="21" t="s">
        <v>18</v>
      </c>
      <c r="B23" s="68">
        <v>635</v>
      </c>
      <c r="C23" s="68">
        <v>1016</v>
      </c>
      <c r="D23" s="69">
        <v>277545500.13999999</v>
      </c>
      <c r="E23" s="69">
        <v>85.12</v>
      </c>
      <c r="F23" s="69">
        <v>57.27</v>
      </c>
      <c r="G23" s="69">
        <v>251</v>
      </c>
      <c r="H23" s="69">
        <v>59</v>
      </c>
      <c r="I23" s="69">
        <v>0.88</v>
      </c>
      <c r="J23" s="69">
        <v>1.1499999999999999</v>
      </c>
      <c r="K23" s="67"/>
      <c r="L23" s="68">
        <v>4</v>
      </c>
      <c r="M23" s="69">
        <v>1760551.51</v>
      </c>
      <c r="N23" s="68">
        <v>18</v>
      </c>
      <c r="O23" s="69">
        <v>7842539.4900000002</v>
      </c>
      <c r="P23" s="68">
        <v>30</v>
      </c>
      <c r="Q23" s="69">
        <v>13090180.210000001</v>
      </c>
      <c r="R23" s="68">
        <v>73</v>
      </c>
      <c r="S23" s="69">
        <v>31947960.77</v>
      </c>
      <c r="T23" s="68">
        <v>110</v>
      </c>
      <c r="U23" s="69">
        <v>47945654.009999998</v>
      </c>
      <c r="V23" s="68">
        <v>113</v>
      </c>
      <c r="W23" s="69">
        <v>49452337.109999999</v>
      </c>
      <c r="X23" s="68">
        <v>128</v>
      </c>
      <c r="Y23" s="69">
        <v>55982254.539999999</v>
      </c>
      <c r="Z23" s="68">
        <v>118</v>
      </c>
      <c r="AA23" s="69">
        <v>51564111.869999997</v>
      </c>
      <c r="AB23" s="68">
        <v>27</v>
      </c>
      <c r="AC23" s="69">
        <v>11840377.779999999</v>
      </c>
      <c r="AD23" s="68">
        <v>6</v>
      </c>
      <c r="AE23" s="69">
        <v>2640491.06</v>
      </c>
      <c r="AF23" s="68">
        <v>8</v>
      </c>
      <c r="AG23" s="69">
        <v>3479041.79</v>
      </c>
    </row>
    <row r="24" spans="1:33" s="5" customFormat="1">
      <c r="A24" s="21" t="s">
        <v>19</v>
      </c>
      <c r="B24" s="68">
        <v>556</v>
      </c>
      <c r="C24" s="68">
        <v>858</v>
      </c>
      <c r="D24" s="69">
        <v>256764662.71000001</v>
      </c>
      <c r="E24" s="69">
        <v>83.04</v>
      </c>
      <c r="F24" s="69">
        <v>54.72</v>
      </c>
      <c r="G24" s="69">
        <v>236</v>
      </c>
      <c r="H24" s="69">
        <v>61</v>
      </c>
      <c r="I24" s="69">
        <v>0.99</v>
      </c>
      <c r="J24" s="69">
        <v>1.2</v>
      </c>
      <c r="K24" s="67"/>
      <c r="L24" s="68">
        <v>7</v>
      </c>
      <c r="M24" s="69">
        <v>3225516.79</v>
      </c>
      <c r="N24" s="68">
        <v>24</v>
      </c>
      <c r="O24" s="69">
        <v>11095861.970000001</v>
      </c>
      <c r="P24" s="68">
        <v>35</v>
      </c>
      <c r="Q24" s="69">
        <v>16144916.24</v>
      </c>
      <c r="R24" s="68">
        <v>66</v>
      </c>
      <c r="S24" s="69">
        <v>30454303.469999999</v>
      </c>
      <c r="T24" s="68">
        <v>87</v>
      </c>
      <c r="U24" s="69">
        <v>40257946.579999998</v>
      </c>
      <c r="V24" s="68">
        <v>111</v>
      </c>
      <c r="W24" s="69">
        <v>51242001.979999997</v>
      </c>
      <c r="X24" s="68">
        <v>114</v>
      </c>
      <c r="Y24" s="69">
        <v>52621434.520000003</v>
      </c>
      <c r="Z24" s="68">
        <v>82</v>
      </c>
      <c r="AA24" s="69">
        <v>37871653.270000003</v>
      </c>
      <c r="AB24" s="68">
        <v>22</v>
      </c>
      <c r="AC24" s="69">
        <v>10143318.369999999</v>
      </c>
      <c r="AD24" s="68">
        <v>3</v>
      </c>
      <c r="AE24" s="69">
        <v>1394801.15</v>
      </c>
      <c r="AF24" s="68">
        <v>5</v>
      </c>
      <c r="AG24" s="69">
        <v>2312908.37</v>
      </c>
    </row>
    <row r="25" spans="1:33" s="5" customFormat="1">
      <c r="A25" s="21" t="s">
        <v>20</v>
      </c>
      <c r="B25" s="68">
        <v>475</v>
      </c>
      <c r="C25" s="68">
        <v>744</v>
      </c>
      <c r="D25" s="69">
        <v>231357177.19999999</v>
      </c>
      <c r="E25" s="69">
        <v>84.27</v>
      </c>
      <c r="F25" s="69">
        <v>55.12</v>
      </c>
      <c r="G25" s="69">
        <v>240</v>
      </c>
      <c r="H25" s="69">
        <v>56</v>
      </c>
      <c r="I25" s="69">
        <v>0.94</v>
      </c>
      <c r="J25" s="69">
        <v>1.17</v>
      </c>
      <c r="K25" s="67"/>
      <c r="L25" s="68">
        <v>3</v>
      </c>
      <c r="M25" s="69">
        <v>1440641.23</v>
      </c>
      <c r="N25" s="68">
        <v>18</v>
      </c>
      <c r="O25" s="69">
        <v>8753336.8499999996</v>
      </c>
      <c r="P25" s="68">
        <v>31</v>
      </c>
      <c r="Q25" s="69">
        <v>15059684.529999999</v>
      </c>
      <c r="R25" s="68">
        <v>57</v>
      </c>
      <c r="S25" s="69">
        <v>27852387.800000001</v>
      </c>
      <c r="T25" s="68">
        <v>81</v>
      </c>
      <c r="U25" s="69">
        <v>39472774.950000003</v>
      </c>
      <c r="V25" s="68">
        <v>100</v>
      </c>
      <c r="W25" s="69">
        <v>48639952.390000001</v>
      </c>
      <c r="X25" s="68">
        <v>92</v>
      </c>
      <c r="Y25" s="69">
        <v>44761029.380000003</v>
      </c>
      <c r="Z25" s="68">
        <v>75</v>
      </c>
      <c r="AA25" s="69">
        <v>36585815.75</v>
      </c>
      <c r="AB25" s="68">
        <v>14</v>
      </c>
      <c r="AC25" s="69">
        <v>6839102.3099999996</v>
      </c>
      <c r="AD25" s="68">
        <v>1</v>
      </c>
      <c r="AE25" s="69">
        <v>495000</v>
      </c>
      <c r="AF25" s="68">
        <v>3</v>
      </c>
      <c r="AG25" s="69">
        <v>1457452.01</v>
      </c>
    </row>
    <row r="26" spans="1:33" s="5" customFormat="1">
      <c r="A26" s="21" t="s">
        <v>21</v>
      </c>
      <c r="B26" s="68">
        <v>3306</v>
      </c>
      <c r="C26" s="68">
        <v>4716</v>
      </c>
      <c r="D26" s="69">
        <v>2228361432.6599998</v>
      </c>
      <c r="E26" s="69">
        <v>82.98</v>
      </c>
      <c r="F26" s="69">
        <v>58.61</v>
      </c>
      <c r="G26" s="69">
        <v>213</v>
      </c>
      <c r="H26" s="69">
        <v>53</v>
      </c>
      <c r="I26" s="69">
        <v>1.0900000000000001</v>
      </c>
      <c r="J26" s="69">
        <v>1.35</v>
      </c>
      <c r="K26" s="67"/>
      <c r="L26" s="68">
        <v>53</v>
      </c>
      <c r="M26" s="69">
        <v>36507173.100000001</v>
      </c>
      <c r="N26" s="68">
        <v>142</v>
      </c>
      <c r="O26" s="69">
        <v>98493043.540000007</v>
      </c>
      <c r="P26" s="68">
        <v>254</v>
      </c>
      <c r="Q26" s="69">
        <v>175141912.03</v>
      </c>
      <c r="R26" s="68">
        <v>420</v>
      </c>
      <c r="S26" s="69">
        <v>282053524.81</v>
      </c>
      <c r="T26" s="68">
        <v>550</v>
      </c>
      <c r="U26" s="69">
        <v>373883009.76999998</v>
      </c>
      <c r="V26" s="68">
        <v>635</v>
      </c>
      <c r="W26" s="69">
        <v>427980194.5</v>
      </c>
      <c r="X26" s="68">
        <v>581</v>
      </c>
      <c r="Y26" s="69">
        <v>387473363.55000001</v>
      </c>
      <c r="Z26" s="68">
        <v>398</v>
      </c>
      <c r="AA26" s="69">
        <v>260028937.87</v>
      </c>
      <c r="AB26" s="68">
        <v>126</v>
      </c>
      <c r="AC26" s="69">
        <v>83265599.670000002</v>
      </c>
      <c r="AD26" s="68">
        <v>41</v>
      </c>
      <c r="AE26" s="69">
        <v>28022169.399999999</v>
      </c>
      <c r="AF26" s="68">
        <v>106</v>
      </c>
      <c r="AG26" s="69">
        <v>75512504.420000002</v>
      </c>
    </row>
    <row r="27" spans="1:33" s="5" customFormat="1">
      <c r="A27" s="21" t="s">
        <v>22</v>
      </c>
      <c r="B27" s="68">
        <v>730</v>
      </c>
      <c r="C27" s="68">
        <v>947</v>
      </c>
      <c r="D27" s="69">
        <v>882400278.77999997</v>
      </c>
      <c r="E27" s="69">
        <v>81.489999999999995</v>
      </c>
      <c r="F27" s="69">
        <v>56.87</v>
      </c>
      <c r="G27" s="69">
        <v>179</v>
      </c>
      <c r="H27" s="69">
        <v>51</v>
      </c>
      <c r="I27" s="69">
        <v>1.26</v>
      </c>
      <c r="J27" s="69">
        <v>1.56</v>
      </c>
      <c r="K27" s="67"/>
      <c r="L27" s="68">
        <v>22</v>
      </c>
      <c r="M27" s="69">
        <v>24959834.809999999</v>
      </c>
      <c r="N27" s="68">
        <v>33</v>
      </c>
      <c r="O27" s="69">
        <v>41003467.850000001</v>
      </c>
      <c r="P27" s="68">
        <v>80</v>
      </c>
      <c r="Q27" s="69">
        <v>95364971.530000001</v>
      </c>
      <c r="R27" s="68">
        <v>111</v>
      </c>
      <c r="S27" s="69">
        <v>133751807.19</v>
      </c>
      <c r="T27" s="68">
        <v>135</v>
      </c>
      <c r="U27" s="69">
        <v>162169864.83000001</v>
      </c>
      <c r="V27" s="68">
        <v>130</v>
      </c>
      <c r="W27" s="69">
        <v>158590089.34</v>
      </c>
      <c r="X27" s="68">
        <v>90</v>
      </c>
      <c r="Y27" s="69">
        <v>110192485.29000001</v>
      </c>
      <c r="Z27" s="68">
        <v>72</v>
      </c>
      <c r="AA27" s="69">
        <v>86545976.620000005</v>
      </c>
      <c r="AB27" s="68">
        <v>21</v>
      </c>
      <c r="AC27" s="69">
        <v>25617606.649999999</v>
      </c>
      <c r="AD27" s="68">
        <v>5</v>
      </c>
      <c r="AE27" s="69">
        <v>6138802.4299999997</v>
      </c>
      <c r="AF27" s="68">
        <v>31</v>
      </c>
      <c r="AG27" s="69">
        <v>38065372.240000002</v>
      </c>
    </row>
    <row r="28" spans="1:33" s="5" customFormat="1">
      <c r="A28" s="21" t="s">
        <v>23</v>
      </c>
      <c r="B28" s="68">
        <v>311</v>
      </c>
      <c r="C28" s="68">
        <v>380</v>
      </c>
      <c r="D28" s="69">
        <v>535270275.16000003</v>
      </c>
      <c r="E28" s="69">
        <v>82.61</v>
      </c>
      <c r="F28" s="69">
        <v>63.74</v>
      </c>
      <c r="G28" s="69">
        <v>184</v>
      </c>
      <c r="H28" s="69">
        <v>44</v>
      </c>
      <c r="I28" s="69">
        <v>1.3</v>
      </c>
      <c r="J28" s="69">
        <v>1.61</v>
      </c>
      <c r="K28" s="67"/>
      <c r="L28" s="68">
        <v>4</v>
      </c>
      <c r="M28" s="69">
        <v>6596614.2400000002</v>
      </c>
      <c r="N28" s="68">
        <v>16</v>
      </c>
      <c r="O28" s="69">
        <v>27204552.59</v>
      </c>
      <c r="P28" s="68">
        <v>32</v>
      </c>
      <c r="Q28" s="69">
        <v>57226099.859999999</v>
      </c>
      <c r="R28" s="68">
        <v>46</v>
      </c>
      <c r="S28" s="69">
        <v>77417387.25</v>
      </c>
      <c r="T28" s="68">
        <v>61</v>
      </c>
      <c r="U28" s="69">
        <v>103770438.76000001</v>
      </c>
      <c r="V28" s="68">
        <v>60</v>
      </c>
      <c r="W28" s="69">
        <v>103907340</v>
      </c>
      <c r="X28" s="68">
        <v>29</v>
      </c>
      <c r="Y28" s="69">
        <v>49303871.520000003</v>
      </c>
      <c r="Z28" s="68">
        <v>36</v>
      </c>
      <c r="AA28" s="69">
        <v>62746202.25</v>
      </c>
      <c r="AB28" s="68">
        <v>7</v>
      </c>
      <c r="AC28" s="69">
        <v>12976590.59</v>
      </c>
      <c r="AD28" s="68">
        <v>3</v>
      </c>
      <c r="AE28" s="69">
        <v>5484077.4900000002</v>
      </c>
      <c r="AF28" s="68">
        <v>17</v>
      </c>
      <c r="AG28" s="69">
        <v>28637100.609999999</v>
      </c>
    </row>
    <row r="29" spans="1:33" s="5" customFormat="1">
      <c r="A29" s="21" t="s">
        <v>24</v>
      </c>
      <c r="B29" s="68">
        <v>265</v>
      </c>
      <c r="C29" s="68">
        <v>280</v>
      </c>
      <c r="D29" s="69">
        <v>641752036.24000001</v>
      </c>
      <c r="E29" s="69">
        <v>80.430000000000007</v>
      </c>
      <c r="F29" s="69">
        <v>52.42</v>
      </c>
      <c r="G29" s="69">
        <v>165</v>
      </c>
      <c r="H29" s="69">
        <v>42</v>
      </c>
      <c r="I29" s="69">
        <v>1.41</v>
      </c>
      <c r="J29" s="69">
        <v>1.7</v>
      </c>
      <c r="K29" s="67"/>
      <c r="L29" s="68">
        <v>6</v>
      </c>
      <c r="M29" s="69">
        <v>14520923.060000001</v>
      </c>
      <c r="N29" s="68">
        <v>23</v>
      </c>
      <c r="O29" s="69">
        <v>57460715.369999997</v>
      </c>
      <c r="P29" s="68">
        <v>22</v>
      </c>
      <c r="Q29" s="69">
        <v>53685581.340000004</v>
      </c>
      <c r="R29" s="68">
        <v>43</v>
      </c>
      <c r="S29" s="69">
        <v>103374962.08</v>
      </c>
      <c r="T29" s="68">
        <v>63</v>
      </c>
      <c r="U29" s="69">
        <v>148541265.36000001</v>
      </c>
      <c r="V29" s="68">
        <v>45</v>
      </c>
      <c r="W29" s="69">
        <v>112634190.69</v>
      </c>
      <c r="X29" s="68">
        <v>25</v>
      </c>
      <c r="Y29" s="69">
        <v>60380619.560000002</v>
      </c>
      <c r="Z29" s="68">
        <v>16</v>
      </c>
      <c r="AA29" s="69">
        <v>37241341.659999996</v>
      </c>
      <c r="AB29" s="68">
        <v>6</v>
      </c>
      <c r="AC29" s="69">
        <v>15806623.75</v>
      </c>
      <c r="AD29" s="68">
        <v>3</v>
      </c>
      <c r="AE29" s="69">
        <v>7018820.0800000001</v>
      </c>
      <c r="AF29" s="68">
        <v>13</v>
      </c>
      <c r="AG29" s="69">
        <v>31086993.289999999</v>
      </c>
    </row>
    <row r="30" spans="1:33" s="5" customFormat="1">
      <c r="A30" s="21" t="s">
        <v>25</v>
      </c>
      <c r="B30" s="68">
        <v>285</v>
      </c>
      <c r="C30" s="68">
        <v>405</v>
      </c>
      <c r="D30" s="69">
        <v>1807554773.1700001</v>
      </c>
      <c r="E30" s="69">
        <v>82.28</v>
      </c>
      <c r="F30" s="69">
        <v>54.37</v>
      </c>
      <c r="G30" s="69">
        <v>154</v>
      </c>
      <c r="H30" s="69">
        <v>45</v>
      </c>
      <c r="I30" s="69">
        <v>1.45</v>
      </c>
      <c r="J30" s="69">
        <v>1.79</v>
      </c>
      <c r="K30" s="67"/>
      <c r="L30" s="68">
        <v>5</v>
      </c>
      <c r="M30" s="69">
        <v>22002869.91</v>
      </c>
      <c r="N30" s="68">
        <v>29</v>
      </c>
      <c r="O30" s="69">
        <v>196710846.22</v>
      </c>
      <c r="P30" s="68">
        <v>31</v>
      </c>
      <c r="Q30" s="69">
        <v>181155878.69</v>
      </c>
      <c r="R30" s="68">
        <v>42</v>
      </c>
      <c r="S30" s="69">
        <v>339928231.50999999</v>
      </c>
      <c r="T30" s="68">
        <v>59</v>
      </c>
      <c r="U30" s="69">
        <v>361907429.63999999</v>
      </c>
      <c r="V30" s="68">
        <v>48</v>
      </c>
      <c r="W30" s="69">
        <v>256238922.5</v>
      </c>
      <c r="X30" s="68">
        <v>36</v>
      </c>
      <c r="Y30" s="69">
        <v>252986304.31999999</v>
      </c>
      <c r="Z30" s="68">
        <v>15</v>
      </c>
      <c r="AA30" s="69">
        <v>78614132.359999999</v>
      </c>
      <c r="AB30" s="68">
        <v>1</v>
      </c>
      <c r="AC30" s="69">
        <v>6983100</v>
      </c>
      <c r="AD30" s="68">
        <v>4</v>
      </c>
      <c r="AE30" s="69">
        <v>26048911.129999999</v>
      </c>
      <c r="AF30" s="68">
        <v>15</v>
      </c>
      <c r="AG30" s="69">
        <v>84978146.890000001</v>
      </c>
    </row>
    <row r="31" spans="1:33">
      <c r="A31" s="22"/>
      <c r="B31" s="70">
        <v>212168</v>
      </c>
      <c r="C31" s="70">
        <v>340206</v>
      </c>
      <c r="D31" s="71">
        <v>26573296151.119999</v>
      </c>
      <c r="E31" s="71">
        <v>76.7</v>
      </c>
      <c r="F31" s="71">
        <v>50.16</v>
      </c>
      <c r="G31" s="71">
        <v>216</v>
      </c>
      <c r="H31" s="71">
        <v>76.36</v>
      </c>
      <c r="I31" s="71">
        <v>0.95</v>
      </c>
      <c r="J31" s="71">
        <v>1.1200000000000001</v>
      </c>
      <c r="K31" s="72"/>
      <c r="L31" s="70">
        <v>31992</v>
      </c>
      <c r="M31" s="71">
        <v>673132250.42999995</v>
      </c>
      <c r="N31" s="70">
        <v>27015</v>
      </c>
      <c r="O31" s="71">
        <v>1852001422.73</v>
      </c>
      <c r="P31" s="70">
        <v>28848</v>
      </c>
      <c r="Q31" s="71">
        <v>2877013047.0700002</v>
      </c>
      <c r="R31" s="70">
        <v>30246</v>
      </c>
      <c r="S31" s="71">
        <v>4068023712.3400002</v>
      </c>
      <c r="T31" s="70">
        <v>30031</v>
      </c>
      <c r="U31" s="71">
        <v>4848286244.8400002</v>
      </c>
      <c r="V31" s="70">
        <v>26899</v>
      </c>
      <c r="W31" s="71">
        <v>4786192739.1099997</v>
      </c>
      <c r="X31" s="70">
        <v>20646</v>
      </c>
      <c r="Y31" s="71">
        <v>3842391772.04</v>
      </c>
      <c r="Z31" s="70">
        <v>13359</v>
      </c>
      <c r="AA31" s="71">
        <v>2665532304.6500001</v>
      </c>
      <c r="AB31" s="70">
        <v>1773</v>
      </c>
      <c r="AC31" s="71">
        <v>456178853.93000001</v>
      </c>
      <c r="AD31" s="70">
        <v>529</v>
      </c>
      <c r="AE31" s="71">
        <v>157968363.03</v>
      </c>
      <c r="AF31" s="70">
        <v>830</v>
      </c>
      <c r="AG31" s="71">
        <v>346575440.94999999</v>
      </c>
    </row>
    <row r="32" spans="1:33">
      <c r="A32" s="1"/>
    </row>
    <row r="33" spans="1:15">
      <c r="A33" s="3"/>
    </row>
    <row r="34" spans="1:15">
      <c r="A34" s="3"/>
    </row>
    <row r="36" spans="1:15">
      <c r="O36" s="4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G32"/>
  <sheetViews>
    <sheetView showGridLines="0" workbookViewId="0">
      <selection activeCell="B6" sqref="B6:AG31"/>
    </sheetView>
  </sheetViews>
  <sheetFormatPr defaultColWidth="11.453125" defaultRowHeight="14.5"/>
  <cols>
    <col min="1" max="1" width="34.26953125" style="7" customWidth="1"/>
    <col min="2" max="2" width="21.453125" style="4" customWidth="1"/>
    <col min="3" max="3" width="18" style="4" bestFit="1" customWidth="1"/>
    <col min="4" max="4" width="19.26953125" style="4" bestFit="1" customWidth="1"/>
    <col min="5" max="5" width="21.453125" style="4" bestFit="1" customWidth="1"/>
    <col min="6" max="6" width="8.54296875" style="4" customWidth="1"/>
    <col min="7" max="7" width="30" style="4" customWidth="1"/>
    <col min="8" max="8" width="25.7265625" style="4" customWidth="1"/>
    <col min="9" max="9" width="17.1796875" style="4" customWidth="1"/>
    <col min="10" max="10" width="21.453125" style="4" customWidth="1"/>
    <col min="11" max="11" width="34.26953125" style="4" customWidth="1"/>
    <col min="12" max="12" width="40" style="4" customWidth="1"/>
    <col min="13" max="13" width="38.54296875" style="4" customWidth="1"/>
    <col min="14" max="14" width="44.26953125" style="4" customWidth="1"/>
    <col min="15" max="15" width="38.54296875" style="4" customWidth="1"/>
    <col min="16" max="16" width="44.26953125" style="4" customWidth="1"/>
    <col min="17" max="17" width="38.54296875" style="4" customWidth="1"/>
    <col min="18" max="18" width="44.26953125" style="4" customWidth="1"/>
    <col min="19" max="19" width="38.54296875" style="4" customWidth="1"/>
    <col min="20" max="20" width="44.26953125" style="4" customWidth="1"/>
    <col min="21" max="21" width="38.54296875" style="4" customWidth="1"/>
    <col min="22" max="22" width="44.26953125" style="4" customWidth="1"/>
    <col min="23" max="23" width="40" style="4" customWidth="1"/>
    <col min="24" max="24" width="45.7265625" style="4" customWidth="1"/>
    <col min="25" max="25" width="34.26953125" style="4" customWidth="1"/>
    <col min="26" max="26" width="40" style="4" customWidth="1"/>
    <col min="28" max="28" width="21.7265625" bestFit="1" customWidth="1"/>
    <col min="29" max="29" width="10.1796875" bestFit="1" customWidth="1"/>
    <col min="30" max="30" width="21.7265625" bestFit="1" customWidth="1"/>
    <col min="31" max="31" width="10.1796875" bestFit="1" customWidth="1"/>
    <col min="32" max="32" width="21.7265625" bestFit="1" customWidth="1"/>
  </cols>
  <sheetData>
    <row r="1" spans="1:33">
      <c r="A1" s="15" t="s">
        <v>80</v>
      </c>
    </row>
    <row r="2" spans="1:33">
      <c r="A2" s="16" t="str">
        <f>+'LTV cover pool'!A2</f>
        <v>September 2020</v>
      </c>
    </row>
    <row r="3" spans="1:33">
      <c r="A3" s="15" t="s">
        <v>81</v>
      </c>
    </row>
    <row r="4" spans="1:33">
      <c r="A4" s="1"/>
      <c r="K4" s="24" t="s">
        <v>118</v>
      </c>
      <c r="L4" s="24" t="s">
        <v>118</v>
      </c>
      <c r="M4" s="24" t="s">
        <v>119</v>
      </c>
      <c r="N4" s="24" t="s">
        <v>119</v>
      </c>
      <c r="O4" s="24" t="s">
        <v>120</v>
      </c>
      <c r="P4" s="24" t="s">
        <v>120</v>
      </c>
      <c r="Q4" s="24" t="s">
        <v>121</v>
      </c>
      <c r="R4" s="24" t="s">
        <v>121</v>
      </c>
      <c r="S4" s="24" t="s">
        <v>122</v>
      </c>
      <c r="T4" s="24" t="s">
        <v>122</v>
      </c>
      <c r="U4" s="24" t="s">
        <v>123</v>
      </c>
      <c r="V4" s="24" t="s">
        <v>123</v>
      </c>
      <c r="W4" s="24" t="s">
        <v>124</v>
      </c>
      <c r="X4" s="24" t="s">
        <v>124</v>
      </c>
      <c r="Y4" s="24" t="s">
        <v>125</v>
      </c>
      <c r="Z4" s="24" t="s">
        <v>125</v>
      </c>
      <c r="AA4" s="24" t="s">
        <v>126</v>
      </c>
      <c r="AB4" s="24" t="s">
        <v>126</v>
      </c>
      <c r="AC4" s="24" t="s">
        <v>127</v>
      </c>
      <c r="AD4" s="24" t="s">
        <v>127</v>
      </c>
      <c r="AE4" s="24" t="s">
        <v>128</v>
      </c>
      <c r="AF4" s="25" t="s">
        <v>128</v>
      </c>
    </row>
    <row r="5" spans="1:33" ht="42">
      <c r="A5" s="20" t="s">
        <v>88</v>
      </c>
      <c r="B5" s="20" t="s">
        <v>89</v>
      </c>
      <c r="C5" s="20" t="s">
        <v>90</v>
      </c>
      <c r="D5" s="20" t="s">
        <v>82</v>
      </c>
      <c r="E5" s="20" t="s">
        <v>91</v>
      </c>
      <c r="F5" s="20" t="s">
        <v>0</v>
      </c>
      <c r="G5" s="20" t="s">
        <v>83</v>
      </c>
      <c r="H5" s="20" t="s">
        <v>84</v>
      </c>
      <c r="I5" s="20" t="s">
        <v>92</v>
      </c>
      <c r="J5" s="20" t="s">
        <v>93</v>
      </c>
      <c r="K5" s="24" t="s">
        <v>148</v>
      </c>
      <c r="L5" s="24" t="s">
        <v>149</v>
      </c>
      <c r="M5" s="24" t="s">
        <v>150</v>
      </c>
      <c r="N5" s="24" t="s">
        <v>151</v>
      </c>
      <c r="O5" s="24" t="s">
        <v>152</v>
      </c>
      <c r="P5" s="24" t="s">
        <v>153</v>
      </c>
      <c r="Q5" s="24" t="s">
        <v>154</v>
      </c>
      <c r="R5" s="24" t="s">
        <v>155</v>
      </c>
      <c r="S5" s="24" t="s">
        <v>156</v>
      </c>
      <c r="T5" s="24" t="s">
        <v>157</v>
      </c>
      <c r="U5" s="24" t="s">
        <v>158</v>
      </c>
      <c r="V5" s="24" t="s">
        <v>159</v>
      </c>
      <c r="W5" s="24" t="s">
        <v>160</v>
      </c>
      <c r="X5" s="24" t="s">
        <v>161</v>
      </c>
      <c r="Y5" s="24" t="s">
        <v>162</v>
      </c>
      <c r="Z5" s="24" t="s">
        <v>163</v>
      </c>
      <c r="AA5" s="24" t="s">
        <v>164</v>
      </c>
      <c r="AB5" s="24" t="s">
        <v>165</v>
      </c>
      <c r="AC5" s="24" t="s">
        <v>167</v>
      </c>
      <c r="AD5" s="24" t="s">
        <v>168</v>
      </c>
      <c r="AE5" s="24" t="s">
        <v>166</v>
      </c>
      <c r="AF5" s="24" t="s">
        <v>169</v>
      </c>
    </row>
    <row r="6" spans="1:33">
      <c r="A6" s="38" t="s">
        <v>1</v>
      </c>
      <c r="B6" s="74">
        <v>33848</v>
      </c>
      <c r="C6" s="74">
        <v>55558</v>
      </c>
      <c r="D6" s="75">
        <v>389796540.16000003</v>
      </c>
      <c r="E6" s="75">
        <v>33.4</v>
      </c>
      <c r="F6" s="75">
        <v>15.94</v>
      </c>
      <c r="G6" s="75">
        <v>77</v>
      </c>
      <c r="H6" s="75">
        <v>160</v>
      </c>
      <c r="I6" s="75">
        <v>1.01</v>
      </c>
      <c r="J6" s="75">
        <v>0.82</v>
      </c>
      <c r="K6" s="73"/>
      <c r="L6" s="74">
        <v>22953</v>
      </c>
      <c r="M6" s="75">
        <v>203786877.44</v>
      </c>
      <c r="N6" s="74">
        <v>6710</v>
      </c>
      <c r="O6" s="75">
        <v>112849478.98</v>
      </c>
      <c r="P6" s="74">
        <v>2141</v>
      </c>
      <c r="Q6" s="75">
        <v>38043042.409999996</v>
      </c>
      <c r="R6" s="74">
        <v>958</v>
      </c>
      <c r="S6" s="75">
        <v>16684718.23</v>
      </c>
      <c r="T6" s="74">
        <v>530</v>
      </c>
      <c r="U6" s="75">
        <v>9293936.6699999999</v>
      </c>
      <c r="V6" s="74">
        <v>262</v>
      </c>
      <c r="W6" s="75">
        <v>4415746.41</v>
      </c>
      <c r="X6" s="74">
        <v>117</v>
      </c>
      <c r="Y6" s="75">
        <v>1962896.89</v>
      </c>
      <c r="Z6" s="74">
        <v>45</v>
      </c>
      <c r="AA6" s="75">
        <v>803142.5</v>
      </c>
      <c r="AB6" s="74">
        <v>27</v>
      </c>
      <c r="AC6" s="75">
        <v>461333.14</v>
      </c>
      <c r="AD6" s="74">
        <v>10</v>
      </c>
      <c r="AE6" s="75">
        <v>98345.42</v>
      </c>
      <c r="AF6" s="74">
        <v>95</v>
      </c>
      <c r="AG6" s="75">
        <v>1397022.07</v>
      </c>
    </row>
    <row r="7" spans="1:33">
      <c r="A7" s="38" t="s">
        <v>2</v>
      </c>
      <c r="B7" s="74">
        <v>29970</v>
      </c>
      <c r="C7" s="74">
        <v>47689</v>
      </c>
      <c r="D7" s="75">
        <v>1123670583.4100001</v>
      </c>
      <c r="E7" s="75">
        <v>52.95</v>
      </c>
      <c r="F7" s="75">
        <v>28.18</v>
      </c>
      <c r="G7" s="75">
        <v>138</v>
      </c>
      <c r="H7" s="75">
        <v>133</v>
      </c>
      <c r="I7" s="75">
        <v>0.93</v>
      </c>
      <c r="J7" s="75">
        <v>0.92</v>
      </c>
      <c r="K7" s="73"/>
      <c r="L7" s="74">
        <v>3868</v>
      </c>
      <c r="M7" s="75">
        <v>131765787.15000001</v>
      </c>
      <c r="N7" s="74">
        <v>9194</v>
      </c>
      <c r="O7" s="75">
        <v>334653969.19999999</v>
      </c>
      <c r="P7" s="74">
        <v>7180</v>
      </c>
      <c r="Q7" s="75">
        <v>273852145.60000002</v>
      </c>
      <c r="R7" s="74">
        <v>4379</v>
      </c>
      <c r="S7" s="75">
        <v>170392643.28999999</v>
      </c>
      <c r="T7" s="74">
        <v>2555</v>
      </c>
      <c r="U7" s="75">
        <v>100877367.34999999</v>
      </c>
      <c r="V7" s="74">
        <v>1508</v>
      </c>
      <c r="W7" s="75">
        <v>60544343.560000002</v>
      </c>
      <c r="X7" s="74">
        <v>825</v>
      </c>
      <c r="Y7" s="75">
        <v>33350398.289999999</v>
      </c>
      <c r="Z7" s="74">
        <v>335</v>
      </c>
      <c r="AA7" s="75">
        <v>13564487.550000001</v>
      </c>
      <c r="AB7" s="74">
        <v>48</v>
      </c>
      <c r="AC7" s="75">
        <v>1778943.66</v>
      </c>
      <c r="AD7" s="74">
        <v>14</v>
      </c>
      <c r="AE7" s="75">
        <v>501223.41</v>
      </c>
      <c r="AF7" s="74">
        <v>64</v>
      </c>
      <c r="AG7" s="75">
        <v>2389274.35</v>
      </c>
    </row>
    <row r="8" spans="1:33">
      <c r="A8" s="38" t="s">
        <v>3</v>
      </c>
      <c r="B8" s="74">
        <v>28851</v>
      </c>
      <c r="C8" s="74">
        <v>45328</v>
      </c>
      <c r="D8" s="75">
        <v>1799354050.1500001</v>
      </c>
      <c r="E8" s="75">
        <v>65.7</v>
      </c>
      <c r="F8" s="75">
        <v>38.119999999999997</v>
      </c>
      <c r="G8" s="75">
        <v>188</v>
      </c>
      <c r="H8" s="75">
        <v>112</v>
      </c>
      <c r="I8" s="75">
        <v>0.89</v>
      </c>
      <c r="J8" s="75">
        <v>0.96</v>
      </c>
      <c r="K8" s="73"/>
      <c r="L8" s="74">
        <v>776</v>
      </c>
      <c r="M8" s="75">
        <v>46283463.880000003</v>
      </c>
      <c r="N8" s="74">
        <v>4563</v>
      </c>
      <c r="O8" s="75">
        <v>277634149</v>
      </c>
      <c r="P8" s="74">
        <v>6448</v>
      </c>
      <c r="Q8" s="75">
        <v>398249534.70999998</v>
      </c>
      <c r="R8" s="74">
        <v>5917</v>
      </c>
      <c r="S8" s="75">
        <v>370116462.48000002</v>
      </c>
      <c r="T8" s="74">
        <v>4573</v>
      </c>
      <c r="U8" s="75">
        <v>288806661.63999999</v>
      </c>
      <c r="V8" s="74">
        <v>3192</v>
      </c>
      <c r="W8" s="75">
        <v>202425266.19999999</v>
      </c>
      <c r="X8" s="74">
        <v>2257</v>
      </c>
      <c r="Y8" s="75">
        <v>143475704.33000001</v>
      </c>
      <c r="Z8" s="74">
        <v>963</v>
      </c>
      <c r="AA8" s="75">
        <v>62059373.700000003</v>
      </c>
      <c r="AB8" s="74">
        <v>88</v>
      </c>
      <c r="AC8" s="75">
        <v>5668961.6500000004</v>
      </c>
      <c r="AD8" s="74">
        <v>21</v>
      </c>
      <c r="AE8" s="75">
        <v>1359666.14</v>
      </c>
      <c r="AF8" s="74">
        <v>53</v>
      </c>
      <c r="AG8" s="75">
        <v>3274806.42</v>
      </c>
    </row>
    <row r="9" spans="1:33">
      <c r="A9" s="38" t="s">
        <v>4</v>
      </c>
      <c r="B9" s="74">
        <v>25884</v>
      </c>
      <c r="C9" s="74">
        <v>40947</v>
      </c>
      <c r="D9" s="75">
        <v>2256955759.9699998</v>
      </c>
      <c r="E9" s="75">
        <v>71.959999999999994</v>
      </c>
      <c r="F9" s="75">
        <v>44.5</v>
      </c>
      <c r="G9" s="75">
        <v>219</v>
      </c>
      <c r="H9" s="75">
        <v>103</v>
      </c>
      <c r="I9" s="75">
        <v>0.83</v>
      </c>
      <c r="J9" s="75">
        <v>0.95</v>
      </c>
      <c r="K9" s="73"/>
      <c r="L9" s="74">
        <v>250</v>
      </c>
      <c r="M9" s="75">
        <v>21321265.960000001</v>
      </c>
      <c r="N9" s="74">
        <v>2005</v>
      </c>
      <c r="O9" s="75">
        <v>171867549.02000001</v>
      </c>
      <c r="P9" s="74">
        <v>4351</v>
      </c>
      <c r="Q9" s="75">
        <v>376779536.93000001</v>
      </c>
      <c r="R9" s="74">
        <v>5290</v>
      </c>
      <c r="S9" s="75">
        <v>460842209.29000002</v>
      </c>
      <c r="T9" s="74">
        <v>4862</v>
      </c>
      <c r="U9" s="75">
        <v>424451979.52999997</v>
      </c>
      <c r="V9" s="74">
        <v>4052</v>
      </c>
      <c r="W9" s="75">
        <v>354576277.00999999</v>
      </c>
      <c r="X9" s="74">
        <v>3157</v>
      </c>
      <c r="Y9" s="75">
        <v>276883454.63</v>
      </c>
      <c r="Z9" s="74">
        <v>1702</v>
      </c>
      <c r="AA9" s="75">
        <v>151310363.19999999</v>
      </c>
      <c r="AB9" s="74">
        <v>122</v>
      </c>
      <c r="AC9" s="75">
        <v>10677145.01</v>
      </c>
      <c r="AD9" s="74">
        <v>36</v>
      </c>
      <c r="AE9" s="75">
        <v>3204333.85</v>
      </c>
      <c r="AF9" s="74">
        <v>57</v>
      </c>
      <c r="AG9" s="75">
        <v>5041645.54</v>
      </c>
    </row>
    <row r="10" spans="1:33">
      <c r="A10" s="38" t="s">
        <v>5</v>
      </c>
      <c r="B10" s="74">
        <v>20359</v>
      </c>
      <c r="C10" s="74">
        <v>32896</v>
      </c>
      <c r="D10" s="75">
        <v>2281600949.77</v>
      </c>
      <c r="E10" s="75">
        <v>75.36</v>
      </c>
      <c r="F10" s="75">
        <v>48.61</v>
      </c>
      <c r="G10" s="75">
        <v>237</v>
      </c>
      <c r="H10" s="75">
        <v>100</v>
      </c>
      <c r="I10" s="75">
        <v>0.79</v>
      </c>
      <c r="J10" s="75">
        <v>0.91</v>
      </c>
      <c r="K10" s="73"/>
      <c r="L10" s="74">
        <v>116</v>
      </c>
      <c r="M10" s="75">
        <v>12939370.17</v>
      </c>
      <c r="N10" s="74">
        <v>910</v>
      </c>
      <c r="O10" s="75">
        <v>101214325.36</v>
      </c>
      <c r="P10" s="74">
        <v>2442</v>
      </c>
      <c r="Q10" s="75">
        <v>271112071.44999999</v>
      </c>
      <c r="R10" s="74">
        <v>3764</v>
      </c>
      <c r="S10" s="75">
        <v>421883521.50999999</v>
      </c>
      <c r="T10" s="74">
        <v>4155</v>
      </c>
      <c r="U10" s="75">
        <v>466514219.61000001</v>
      </c>
      <c r="V10" s="74">
        <v>3719</v>
      </c>
      <c r="W10" s="75">
        <v>418071499.35000002</v>
      </c>
      <c r="X10" s="74">
        <v>3024</v>
      </c>
      <c r="Y10" s="75">
        <v>338950787.23000002</v>
      </c>
      <c r="Z10" s="74">
        <v>1996</v>
      </c>
      <c r="AA10" s="75">
        <v>224610740.02000001</v>
      </c>
      <c r="AB10" s="74">
        <v>148</v>
      </c>
      <c r="AC10" s="75">
        <v>16673102.960000001</v>
      </c>
      <c r="AD10" s="74">
        <v>45</v>
      </c>
      <c r="AE10" s="75">
        <v>5119939.3899999997</v>
      </c>
      <c r="AF10" s="74">
        <v>40</v>
      </c>
      <c r="AG10" s="75">
        <v>4511372.72</v>
      </c>
    </row>
    <row r="11" spans="1:33">
      <c r="A11" s="38" t="s">
        <v>6</v>
      </c>
      <c r="B11" s="74">
        <v>15422</v>
      </c>
      <c r="C11" s="74">
        <v>25467</v>
      </c>
      <c r="D11" s="75">
        <v>2110684520.7</v>
      </c>
      <c r="E11" s="75">
        <v>78.209999999999994</v>
      </c>
      <c r="F11" s="75">
        <v>51.13</v>
      </c>
      <c r="G11" s="75">
        <v>251</v>
      </c>
      <c r="H11" s="75">
        <v>94</v>
      </c>
      <c r="I11" s="75">
        <v>0.76</v>
      </c>
      <c r="J11" s="75">
        <v>0.91</v>
      </c>
      <c r="K11" s="73"/>
      <c r="L11" s="74">
        <v>58</v>
      </c>
      <c r="M11" s="75">
        <v>7910996.4800000004</v>
      </c>
      <c r="N11" s="74">
        <v>458</v>
      </c>
      <c r="O11" s="75">
        <v>62565259.840000004</v>
      </c>
      <c r="P11" s="74">
        <v>1394</v>
      </c>
      <c r="Q11" s="75">
        <v>190214021.47999999</v>
      </c>
      <c r="R11" s="74">
        <v>2546</v>
      </c>
      <c r="S11" s="75">
        <v>348073356.12</v>
      </c>
      <c r="T11" s="74">
        <v>3244</v>
      </c>
      <c r="U11" s="75">
        <v>443878898.33999997</v>
      </c>
      <c r="V11" s="74">
        <v>3153</v>
      </c>
      <c r="W11" s="75">
        <v>432251020.23000002</v>
      </c>
      <c r="X11" s="74">
        <v>2586</v>
      </c>
      <c r="Y11" s="75">
        <v>354293476.08999997</v>
      </c>
      <c r="Z11" s="74">
        <v>1722</v>
      </c>
      <c r="AA11" s="75">
        <v>235534842.25999999</v>
      </c>
      <c r="AB11" s="74">
        <v>157</v>
      </c>
      <c r="AC11" s="75">
        <v>21520732.809999999</v>
      </c>
      <c r="AD11" s="74">
        <v>61</v>
      </c>
      <c r="AE11" s="75">
        <v>8529175.1799999997</v>
      </c>
      <c r="AF11" s="74">
        <v>43</v>
      </c>
      <c r="AG11" s="75">
        <v>5912741.8700000001</v>
      </c>
    </row>
    <row r="12" spans="1:33">
      <c r="A12" s="38" t="s">
        <v>7</v>
      </c>
      <c r="B12" s="74">
        <v>10754</v>
      </c>
      <c r="C12" s="74">
        <v>18093</v>
      </c>
      <c r="D12" s="75">
        <v>1739323080.3099999</v>
      </c>
      <c r="E12" s="75">
        <v>79.260000000000005</v>
      </c>
      <c r="F12" s="75">
        <v>52.19</v>
      </c>
      <c r="G12" s="75">
        <v>255</v>
      </c>
      <c r="H12" s="75">
        <v>91</v>
      </c>
      <c r="I12" s="75">
        <v>0.75</v>
      </c>
      <c r="J12" s="75">
        <v>0.89</v>
      </c>
      <c r="K12" s="73"/>
      <c r="L12" s="74">
        <v>43</v>
      </c>
      <c r="M12" s="75">
        <v>6861393.3600000003</v>
      </c>
      <c r="N12" s="74">
        <v>266</v>
      </c>
      <c r="O12" s="75">
        <v>42735998.32</v>
      </c>
      <c r="P12" s="74">
        <v>763</v>
      </c>
      <c r="Q12" s="75">
        <v>123176482.13</v>
      </c>
      <c r="R12" s="74">
        <v>1693</v>
      </c>
      <c r="S12" s="75">
        <v>274316200.62</v>
      </c>
      <c r="T12" s="74">
        <v>2277</v>
      </c>
      <c r="U12" s="75">
        <v>368352946.56</v>
      </c>
      <c r="V12" s="74">
        <v>2332</v>
      </c>
      <c r="W12" s="75">
        <v>377326394.54000002</v>
      </c>
      <c r="X12" s="74">
        <v>1816</v>
      </c>
      <c r="Y12" s="75">
        <v>293538113.79000002</v>
      </c>
      <c r="Z12" s="74">
        <v>1314</v>
      </c>
      <c r="AA12" s="75">
        <v>212559154.37</v>
      </c>
      <c r="AB12" s="74">
        <v>167</v>
      </c>
      <c r="AC12" s="75">
        <v>27118973.5</v>
      </c>
      <c r="AD12" s="74">
        <v>52</v>
      </c>
      <c r="AE12" s="75">
        <v>8309366.8399999999</v>
      </c>
      <c r="AF12" s="74">
        <v>31</v>
      </c>
      <c r="AG12" s="75">
        <v>5028056.28</v>
      </c>
    </row>
    <row r="13" spans="1:33">
      <c r="A13" s="38" t="s">
        <v>8</v>
      </c>
      <c r="B13" s="74">
        <v>7802</v>
      </c>
      <c r="C13" s="74">
        <v>13310</v>
      </c>
      <c r="D13" s="75">
        <v>1457512262.4000001</v>
      </c>
      <c r="E13" s="75">
        <v>80.819999999999993</v>
      </c>
      <c r="F13" s="75">
        <v>53.33</v>
      </c>
      <c r="G13" s="75">
        <v>259</v>
      </c>
      <c r="H13" s="75">
        <v>86</v>
      </c>
      <c r="I13" s="75">
        <v>0.74</v>
      </c>
      <c r="J13" s="75">
        <v>0.9</v>
      </c>
      <c r="K13" s="73"/>
      <c r="L13" s="74">
        <v>32</v>
      </c>
      <c r="M13" s="75">
        <v>5944007.7300000004</v>
      </c>
      <c r="N13" s="74">
        <v>159</v>
      </c>
      <c r="O13" s="75">
        <v>29556874.109999999</v>
      </c>
      <c r="P13" s="74">
        <v>527</v>
      </c>
      <c r="Q13" s="75">
        <v>98376770.629999995</v>
      </c>
      <c r="R13" s="74">
        <v>1037</v>
      </c>
      <c r="S13" s="75">
        <v>193269412.34999999</v>
      </c>
      <c r="T13" s="74">
        <v>1607</v>
      </c>
      <c r="U13" s="75">
        <v>300422743.25999999</v>
      </c>
      <c r="V13" s="74">
        <v>1820</v>
      </c>
      <c r="W13" s="75">
        <v>340568714.07999998</v>
      </c>
      <c r="X13" s="74">
        <v>1372</v>
      </c>
      <c r="Y13" s="75">
        <v>256268237.50999999</v>
      </c>
      <c r="Z13" s="74">
        <v>1048</v>
      </c>
      <c r="AA13" s="75">
        <v>195666294.24000001</v>
      </c>
      <c r="AB13" s="74">
        <v>145</v>
      </c>
      <c r="AC13" s="75">
        <v>27110124.050000001</v>
      </c>
      <c r="AD13" s="74">
        <v>31</v>
      </c>
      <c r="AE13" s="75">
        <v>5823814.0099999998</v>
      </c>
      <c r="AF13" s="74">
        <v>24</v>
      </c>
      <c r="AG13" s="75">
        <v>4505270.43</v>
      </c>
    </row>
    <row r="14" spans="1:33">
      <c r="A14" s="38" t="s">
        <v>9</v>
      </c>
      <c r="B14" s="74">
        <v>5299</v>
      </c>
      <c r="C14" s="74">
        <v>9157</v>
      </c>
      <c r="D14" s="75">
        <v>1122521504.96</v>
      </c>
      <c r="E14" s="75">
        <v>81.91</v>
      </c>
      <c r="F14" s="75">
        <v>55.04</v>
      </c>
      <c r="G14" s="75">
        <v>260</v>
      </c>
      <c r="H14" s="75">
        <v>84</v>
      </c>
      <c r="I14" s="75">
        <v>0.77</v>
      </c>
      <c r="J14" s="75">
        <v>0.9</v>
      </c>
      <c r="K14" s="73"/>
      <c r="L14" s="74">
        <v>11</v>
      </c>
      <c r="M14" s="75">
        <v>2315013.65</v>
      </c>
      <c r="N14" s="74">
        <v>91</v>
      </c>
      <c r="O14" s="75">
        <v>19208033.370000001</v>
      </c>
      <c r="P14" s="74">
        <v>320</v>
      </c>
      <c r="Q14" s="75">
        <v>67563353.170000002</v>
      </c>
      <c r="R14" s="74">
        <v>606</v>
      </c>
      <c r="S14" s="75">
        <v>128255747.16</v>
      </c>
      <c r="T14" s="74">
        <v>1050</v>
      </c>
      <c r="U14" s="75">
        <v>222459030.59999999</v>
      </c>
      <c r="V14" s="74">
        <v>1263</v>
      </c>
      <c r="W14" s="75">
        <v>267844272.80000001</v>
      </c>
      <c r="X14" s="74">
        <v>1036</v>
      </c>
      <c r="Y14" s="75">
        <v>219647304</v>
      </c>
      <c r="Z14" s="74">
        <v>743</v>
      </c>
      <c r="AA14" s="75">
        <v>157363093.96000001</v>
      </c>
      <c r="AB14" s="74">
        <v>119</v>
      </c>
      <c r="AC14" s="75">
        <v>25186634.32</v>
      </c>
      <c r="AD14" s="74">
        <v>42</v>
      </c>
      <c r="AE14" s="75">
        <v>8902616.4700000007</v>
      </c>
      <c r="AF14" s="74">
        <v>18</v>
      </c>
      <c r="AG14" s="75">
        <v>3776405.46</v>
      </c>
    </row>
    <row r="15" spans="1:33">
      <c r="A15" s="38" t="s">
        <v>10</v>
      </c>
      <c r="B15" s="74">
        <v>4075</v>
      </c>
      <c r="C15" s="74">
        <v>7088</v>
      </c>
      <c r="D15" s="75">
        <v>965151309.44000006</v>
      </c>
      <c r="E15" s="75">
        <v>83.01</v>
      </c>
      <c r="F15" s="75">
        <v>56.53</v>
      </c>
      <c r="G15" s="75">
        <v>263</v>
      </c>
      <c r="H15" s="75">
        <v>78</v>
      </c>
      <c r="I15" s="75">
        <v>0.75</v>
      </c>
      <c r="J15" s="75">
        <v>0.93</v>
      </c>
      <c r="K15" s="73"/>
      <c r="L15" s="74">
        <v>10</v>
      </c>
      <c r="M15" s="75">
        <v>2381367.46</v>
      </c>
      <c r="N15" s="74">
        <v>68</v>
      </c>
      <c r="O15" s="75">
        <v>16099352.449999999</v>
      </c>
      <c r="P15" s="74">
        <v>206</v>
      </c>
      <c r="Q15" s="75">
        <v>48985496.229999997</v>
      </c>
      <c r="R15" s="74">
        <v>461</v>
      </c>
      <c r="S15" s="75">
        <v>109077528.62</v>
      </c>
      <c r="T15" s="74">
        <v>729</v>
      </c>
      <c r="U15" s="75">
        <v>172602238.21000001</v>
      </c>
      <c r="V15" s="74">
        <v>954</v>
      </c>
      <c r="W15" s="75">
        <v>225490453.69999999</v>
      </c>
      <c r="X15" s="74">
        <v>811</v>
      </c>
      <c r="Y15" s="75">
        <v>192341301.06999999</v>
      </c>
      <c r="Z15" s="74">
        <v>673</v>
      </c>
      <c r="AA15" s="75">
        <v>159567103.22</v>
      </c>
      <c r="AB15" s="74">
        <v>112</v>
      </c>
      <c r="AC15" s="75">
        <v>26494322.93</v>
      </c>
      <c r="AD15" s="74">
        <v>26</v>
      </c>
      <c r="AE15" s="75">
        <v>6152089.2400000002</v>
      </c>
      <c r="AF15" s="74">
        <v>25</v>
      </c>
      <c r="AG15" s="75">
        <v>5960056.3099999996</v>
      </c>
    </row>
    <row r="16" spans="1:33">
      <c r="A16" s="38" t="s">
        <v>11</v>
      </c>
      <c r="B16" s="74">
        <v>2854</v>
      </c>
      <c r="C16" s="74">
        <v>4963</v>
      </c>
      <c r="D16" s="75">
        <v>747512274.60000002</v>
      </c>
      <c r="E16" s="75">
        <v>83.66</v>
      </c>
      <c r="F16" s="75">
        <v>56.23</v>
      </c>
      <c r="G16" s="75">
        <v>261</v>
      </c>
      <c r="H16" s="75">
        <v>78</v>
      </c>
      <c r="I16" s="75">
        <v>0.77</v>
      </c>
      <c r="J16" s="75">
        <v>0.93</v>
      </c>
      <c r="K16" s="73"/>
      <c r="L16" s="74">
        <v>11</v>
      </c>
      <c r="M16" s="75">
        <v>2882027.87</v>
      </c>
      <c r="N16" s="74">
        <v>33</v>
      </c>
      <c r="O16" s="75">
        <v>8666467.5899999999</v>
      </c>
      <c r="P16" s="74">
        <v>159</v>
      </c>
      <c r="Q16" s="75">
        <v>41409004.530000001</v>
      </c>
      <c r="R16" s="74">
        <v>312</v>
      </c>
      <c r="S16" s="75">
        <v>81566023.810000002</v>
      </c>
      <c r="T16" s="74">
        <v>481</v>
      </c>
      <c r="U16" s="75">
        <v>126029736.41</v>
      </c>
      <c r="V16" s="74">
        <v>702</v>
      </c>
      <c r="W16" s="75">
        <v>183650482.86000001</v>
      </c>
      <c r="X16" s="74">
        <v>578</v>
      </c>
      <c r="Y16" s="75">
        <v>151400065.19999999</v>
      </c>
      <c r="Z16" s="74">
        <v>463</v>
      </c>
      <c r="AA16" s="75">
        <v>121633642.29000001</v>
      </c>
      <c r="AB16" s="74">
        <v>77</v>
      </c>
      <c r="AC16" s="75">
        <v>20311396.420000002</v>
      </c>
      <c r="AD16" s="74">
        <v>24</v>
      </c>
      <c r="AE16" s="75">
        <v>6303650.6500000004</v>
      </c>
      <c r="AF16" s="74">
        <v>14</v>
      </c>
      <c r="AG16" s="75">
        <v>3659776.97</v>
      </c>
    </row>
    <row r="17" spans="1:33">
      <c r="A17" s="38" t="s">
        <v>12</v>
      </c>
      <c r="B17" s="74">
        <v>2107</v>
      </c>
      <c r="C17" s="74">
        <v>3633</v>
      </c>
      <c r="D17" s="75">
        <v>605010198.62</v>
      </c>
      <c r="E17" s="75">
        <v>85</v>
      </c>
      <c r="F17" s="75">
        <v>57.51</v>
      </c>
      <c r="G17" s="75">
        <v>267</v>
      </c>
      <c r="H17" s="75">
        <v>68</v>
      </c>
      <c r="I17" s="75">
        <v>0.75</v>
      </c>
      <c r="J17" s="75">
        <v>0.98</v>
      </c>
      <c r="K17" s="73"/>
      <c r="L17" s="74">
        <v>3</v>
      </c>
      <c r="M17" s="75">
        <v>874340.24</v>
      </c>
      <c r="N17" s="74">
        <v>31</v>
      </c>
      <c r="O17" s="75">
        <v>8894556.2899999991</v>
      </c>
      <c r="P17" s="74">
        <v>103</v>
      </c>
      <c r="Q17" s="75">
        <v>29529208.329999998</v>
      </c>
      <c r="R17" s="74">
        <v>246</v>
      </c>
      <c r="S17" s="75">
        <v>70661248.870000005</v>
      </c>
      <c r="T17" s="74">
        <v>356</v>
      </c>
      <c r="U17" s="75">
        <v>102208867.01000001</v>
      </c>
      <c r="V17" s="74">
        <v>476</v>
      </c>
      <c r="W17" s="75">
        <v>136752806.63999999</v>
      </c>
      <c r="X17" s="74">
        <v>384</v>
      </c>
      <c r="Y17" s="75">
        <v>110154345.69</v>
      </c>
      <c r="Z17" s="74">
        <v>396</v>
      </c>
      <c r="AA17" s="75">
        <v>113759112.01000001</v>
      </c>
      <c r="AB17" s="74">
        <v>67</v>
      </c>
      <c r="AC17" s="75">
        <v>19287151.989999998</v>
      </c>
      <c r="AD17" s="74">
        <v>27</v>
      </c>
      <c r="AE17" s="75">
        <v>7728656.3600000003</v>
      </c>
      <c r="AF17" s="74">
        <v>18</v>
      </c>
      <c r="AG17" s="75">
        <v>5159905.1900000004</v>
      </c>
    </row>
    <row r="18" spans="1:33">
      <c r="A18" s="38" t="s">
        <v>13</v>
      </c>
      <c r="B18" s="74">
        <v>1656</v>
      </c>
      <c r="C18" s="74">
        <v>2855</v>
      </c>
      <c r="D18" s="75">
        <v>516598571.13999999</v>
      </c>
      <c r="E18" s="75">
        <v>84.66</v>
      </c>
      <c r="F18" s="75">
        <v>56.72</v>
      </c>
      <c r="G18" s="75">
        <v>262</v>
      </c>
      <c r="H18" s="75">
        <v>73</v>
      </c>
      <c r="I18" s="75">
        <v>0.81</v>
      </c>
      <c r="J18" s="75">
        <v>0.97</v>
      </c>
      <c r="K18" s="73"/>
      <c r="L18" s="74">
        <v>10</v>
      </c>
      <c r="M18" s="75">
        <v>3125483.44</v>
      </c>
      <c r="N18" s="74">
        <v>18</v>
      </c>
      <c r="O18" s="75">
        <v>5561425.0899999999</v>
      </c>
      <c r="P18" s="74">
        <v>82</v>
      </c>
      <c r="Q18" s="75">
        <v>25631679.530000001</v>
      </c>
      <c r="R18" s="74">
        <v>172</v>
      </c>
      <c r="S18" s="75">
        <v>53656099.840000004</v>
      </c>
      <c r="T18" s="74">
        <v>311</v>
      </c>
      <c r="U18" s="75">
        <v>97044111.890000001</v>
      </c>
      <c r="V18" s="74">
        <v>368</v>
      </c>
      <c r="W18" s="75">
        <v>114784555.29000001</v>
      </c>
      <c r="X18" s="74">
        <v>317</v>
      </c>
      <c r="Y18" s="75">
        <v>98884799.819999993</v>
      </c>
      <c r="Z18" s="74">
        <v>293</v>
      </c>
      <c r="AA18" s="75">
        <v>91432293.219999999</v>
      </c>
      <c r="AB18" s="74">
        <v>57</v>
      </c>
      <c r="AC18" s="75">
        <v>17751466.82</v>
      </c>
      <c r="AD18" s="74">
        <v>15</v>
      </c>
      <c r="AE18" s="75">
        <v>4669054.26</v>
      </c>
      <c r="AF18" s="74">
        <v>13</v>
      </c>
      <c r="AG18" s="75">
        <v>4057601.94</v>
      </c>
    </row>
    <row r="19" spans="1:33">
      <c r="A19" s="38" t="s">
        <v>14</v>
      </c>
      <c r="B19" s="74">
        <v>1244</v>
      </c>
      <c r="C19" s="74">
        <v>2156</v>
      </c>
      <c r="D19" s="75">
        <v>419658388.66000003</v>
      </c>
      <c r="E19" s="75">
        <v>86.4</v>
      </c>
      <c r="F19" s="75">
        <v>57.83</v>
      </c>
      <c r="G19" s="75">
        <v>266</v>
      </c>
      <c r="H19" s="75">
        <v>67</v>
      </c>
      <c r="I19" s="75">
        <v>0.82</v>
      </c>
      <c r="J19" s="75">
        <v>1.02</v>
      </c>
      <c r="K19" s="73"/>
      <c r="L19" s="74">
        <v>3</v>
      </c>
      <c r="M19" s="75">
        <v>1011305.98</v>
      </c>
      <c r="N19" s="74">
        <v>17</v>
      </c>
      <c r="O19" s="75">
        <v>5722980.0599999996</v>
      </c>
      <c r="P19" s="74">
        <v>42</v>
      </c>
      <c r="Q19" s="75">
        <v>14146953.59</v>
      </c>
      <c r="R19" s="74">
        <v>118</v>
      </c>
      <c r="S19" s="75">
        <v>39791114.850000001</v>
      </c>
      <c r="T19" s="74">
        <v>223</v>
      </c>
      <c r="U19" s="75">
        <v>75317934.780000001</v>
      </c>
      <c r="V19" s="74">
        <v>287</v>
      </c>
      <c r="W19" s="75">
        <v>96787831.549999997</v>
      </c>
      <c r="X19" s="74">
        <v>261</v>
      </c>
      <c r="Y19" s="75">
        <v>87985719</v>
      </c>
      <c r="Z19" s="74">
        <v>220</v>
      </c>
      <c r="AA19" s="75">
        <v>74190706.760000005</v>
      </c>
      <c r="AB19" s="74">
        <v>54</v>
      </c>
      <c r="AC19" s="75">
        <v>18214439.34</v>
      </c>
      <c r="AD19" s="74">
        <v>12</v>
      </c>
      <c r="AE19" s="75">
        <v>4105553.6</v>
      </c>
      <c r="AF19" s="74">
        <v>7</v>
      </c>
      <c r="AG19" s="75">
        <v>2383849.15</v>
      </c>
    </row>
    <row r="20" spans="1:33">
      <c r="A20" s="38" t="s">
        <v>15</v>
      </c>
      <c r="B20" s="74">
        <v>926</v>
      </c>
      <c r="C20" s="74">
        <v>1568</v>
      </c>
      <c r="D20" s="75">
        <v>335276721.43000001</v>
      </c>
      <c r="E20" s="75">
        <v>85.46</v>
      </c>
      <c r="F20" s="75">
        <v>57.71</v>
      </c>
      <c r="G20" s="75">
        <v>262</v>
      </c>
      <c r="H20" s="75">
        <v>62</v>
      </c>
      <c r="I20" s="75">
        <v>0.8</v>
      </c>
      <c r="J20" s="75">
        <v>1.03</v>
      </c>
      <c r="K20" s="73"/>
      <c r="L20" s="74">
        <v>1</v>
      </c>
      <c r="M20" s="75">
        <v>366827.69</v>
      </c>
      <c r="N20" s="74">
        <v>13</v>
      </c>
      <c r="O20" s="75">
        <v>4723260.28</v>
      </c>
      <c r="P20" s="74">
        <v>40</v>
      </c>
      <c r="Q20" s="75">
        <v>14388222.810000001</v>
      </c>
      <c r="R20" s="74">
        <v>94</v>
      </c>
      <c r="S20" s="75">
        <v>34061516.149999999</v>
      </c>
      <c r="T20" s="74">
        <v>177</v>
      </c>
      <c r="U20" s="75">
        <v>64110716.140000001</v>
      </c>
      <c r="V20" s="74">
        <v>211</v>
      </c>
      <c r="W20" s="75">
        <v>76533997.019999996</v>
      </c>
      <c r="X20" s="74">
        <v>201</v>
      </c>
      <c r="Y20" s="75">
        <v>72759644.920000002</v>
      </c>
      <c r="Z20" s="74">
        <v>153</v>
      </c>
      <c r="AA20" s="75">
        <v>55343529.140000001</v>
      </c>
      <c r="AB20" s="74">
        <v>28</v>
      </c>
      <c r="AC20" s="75">
        <v>10113315.710000001</v>
      </c>
      <c r="AD20" s="74">
        <v>5</v>
      </c>
      <c r="AE20" s="75">
        <v>1803030.24</v>
      </c>
      <c r="AF20" s="74">
        <v>3</v>
      </c>
      <c r="AG20" s="75">
        <v>1072661.33</v>
      </c>
    </row>
    <row r="21" spans="1:33">
      <c r="A21" s="38" t="s">
        <v>16</v>
      </c>
      <c r="B21" s="74">
        <v>825</v>
      </c>
      <c r="C21" s="74">
        <v>1384</v>
      </c>
      <c r="D21" s="75">
        <v>319604459.27999997</v>
      </c>
      <c r="E21" s="75">
        <v>87.74</v>
      </c>
      <c r="F21" s="75">
        <v>57.62</v>
      </c>
      <c r="G21" s="75">
        <v>265</v>
      </c>
      <c r="H21" s="75">
        <v>60</v>
      </c>
      <c r="I21" s="75">
        <v>0.79</v>
      </c>
      <c r="J21" s="75">
        <v>1.0900000000000001</v>
      </c>
      <c r="K21" s="73"/>
      <c r="L21" s="74">
        <v>3</v>
      </c>
      <c r="M21" s="75">
        <v>1160950.92</v>
      </c>
      <c r="N21" s="74">
        <v>9</v>
      </c>
      <c r="O21" s="75">
        <v>3487277.87</v>
      </c>
      <c r="P21" s="74">
        <v>39</v>
      </c>
      <c r="Q21" s="75">
        <v>15068167.960000001</v>
      </c>
      <c r="R21" s="74">
        <v>88</v>
      </c>
      <c r="S21" s="75">
        <v>34053300.439999998</v>
      </c>
      <c r="T21" s="74">
        <v>131</v>
      </c>
      <c r="U21" s="75">
        <v>50701370.600000001</v>
      </c>
      <c r="V21" s="74">
        <v>187</v>
      </c>
      <c r="W21" s="75">
        <v>72612207.790000007</v>
      </c>
      <c r="X21" s="74">
        <v>170</v>
      </c>
      <c r="Y21" s="75">
        <v>65746648.670000002</v>
      </c>
      <c r="Z21" s="74">
        <v>162</v>
      </c>
      <c r="AA21" s="75">
        <v>62811357.009999998</v>
      </c>
      <c r="AB21" s="74">
        <v>27</v>
      </c>
      <c r="AC21" s="75">
        <v>10483123.35</v>
      </c>
      <c r="AD21" s="74">
        <v>3</v>
      </c>
      <c r="AE21" s="75">
        <v>1141722.95</v>
      </c>
      <c r="AF21" s="74">
        <v>6</v>
      </c>
      <c r="AG21" s="75">
        <v>2338331.7200000002</v>
      </c>
    </row>
    <row r="22" spans="1:33">
      <c r="A22" s="38" t="s">
        <v>17</v>
      </c>
      <c r="B22" s="74">
        <v>625</v>
      </c>
      <c r="C22" s="74">
        <v>1039</v>
      </c>
      <c r="D22" s="75">
        <v>257213910.63</v>
      </c>
      <c r="E22" s="75">
        <v>87.23</v>
      </c>
      <c r="F22" s="75">
        <v>57.77</v>
      </c>
      <c r="G22" s="75">
        <v>263</v>
      </c>
      <c r="H22" s="75">
        <v>57</v>
      </c>
      <c r="I22" s="75">
        <v>0.85</v>
      </c>
      <c r="J22" s="75">
        <v>1.1000000000000001</v>
      </c>
      <c r="K22" s="73"/>
      <c r="L22" s="74">
        <v>5</v>
      </c>
      <c r="M22" s="75">
        <v>2032638.77</v>
      </c>
      <c r="N22" s="74">
        <v>7</v>
      </c>
      <c r="O22" s="75">
        <v>2897469.36</v>
      </c>
      <c r="P22" s="74">
        <v>24</v>
      </c>
      <c r="Q22" s="75">
        <v>9788084.4199999999</v>
      </c>
      <c r="R22" s="74">
        <v>55</v>
      </c>
      <c r="S22" s="75">
        <v>22623453.059999999</v>
      </c>
      <c r="T22" s="74">
        <v>123</v>
      </c>
      <c r="U22" s="75">
        <v>50567103.359999999</v>
      </c>
      <c r="V22" s="74">
        <v>136</v>
      </c>
      <c r="W22" s="75">
        <v>55992284.450000003</v>
      </c>
      <c r="X22" s="74">
        <v>127</v>
      </c>
      <c r="Y22" s="75">
        <v>52291218.049999997</v>
      </c>
      <c r="Z22" s="74">
        <v>117</v>
      </c>
      <c r="AA22" s="75">
        <v>48292586.729999997</v>
      </c>
      <c r="AB22" s="74">
        <v>24</v>
      </c>
      <c r="AC22" s="75">
        <v>9845088.1600000001</v>
      </c>
      <c r="AD22" s="74">
        <v>4</v>
      </c>
      <c r="AE22" s="75">
        <v>1665556.85</v>
      </c>
      <c r="AF22" s="74">
        <v>3</v>
      </c>
      <c r="AG22" s="75">
        <v>1218427.42</v>
      </c>
    </row>
    <row r="23" spans="1:33">
      <c r="A23" s="38" t="s">
        <v>18</v>
      </c>
      <c r="B23" s="74">
        <v>536</v>
      </c>
      <c r="C23" s="74">
        <v>913</v>
      </c>
      <c r="D23" s="75">
        <v>234215331.41</v>
      </c>
      <c r="E23" s="75">
        <v>87.28</v>
      </c>
      <c r="F23" s="75">
        <v>59.25</v>
      </c>
      <c r="G23" s="75">
        <v>271</v>
      </c>
      <c r="H23" s="75">
        <v>60</v>
      </c>
      <c r="I23" s="75">
        <v>0.79</v>
      </c>
      <c r="J23" s="75">
        <v>1.05</v>
      </c>
      <c r="K23" s="73"/>
      <c r="L23" s="74">
        <v>2</v>
      </c>
      <c r="M23" s="75">
        <v>867078.25</v>
      </c>
      <c r="N23" s="74">
        <v>6</v>
      </c>
      <c r="O23" s="75">
        <v>2592872.44</v>
      </c>
      <c r="P23" s="74">
        <v>20</v>
      </c>
      <c r="Q23" s="75">
        <v>8720673.4000000004</v>
      </c>
      <c r="R23" s="74">
        <v>52</v>
      </c>
      <c r="S23" s="75">
        <v>22782548.920000002</v>
      </c>
      <c r="T23" s="74">
        <v>91</v>
      </c>
      <c r="U23" s="75">
        <v>39624236.509999998</v>
      </c>
      <c r="V23" s="74">
        <v>95</v>
      </c>
      <c r="W23" s="75">
        <v>41591347.450000003</v>
      </c>
      <c r="X23" s="74">
        <v>120</v>
      </c>
      <c r="Y23" s="75">
        <v>52465939.789999999</v>
      </c>
      <c r="Z23" s="74">
        <v>116</v>
      </c>
      <c r="AA23" s="75">
        <v>50668972.170000002</v>
      </c>
      <c r="AB23" s="74">
        <v>24</v>
      </c>
      <c r="AC23" s="75">
        <v>10530420.26</v>
      </c>
      <c r="AD23" s="74">
        <v>5</v>
      </c>
      <c r="AE23" s="75">
        <v>2199637.86</v>
      </c>
      <c r="AF23" s="74">
        <v>5</v>
      </c>
      <c r="AG23" s="75">
        <v>2171604.36</v>
      </c>
    </row>
    <row r="24" spans="1:33">
      <c r="A24" s="38" t="s">
        <v>19</v>
      </c>
      <c r="B24" s="74">
        <v>446</v>
      </c>
      <c r="C24" s="74">
        <v>735</v>
      </c>
      <c r="D24" s="75">
        <v>205878369.09</v>
      </c>
      <c r="E24" s="75">
        <v>86.38</v>
      </c>
      <c r="F24" s="75">
        <v>57.44</v>
      </c>
      <c r="G24" s="75">
        <v>262</v>
      </c>
      <c r="H24" s="75">
        <v>59</v>
      </c>
      <c r="I24" s="75">
        <v>0.84</v>
      </c>
      <c r="J24" s="75">
        <v>1.07</v>
      </c>
      <c r="K24" s="73"/>
      <c r="L24" s="74">
        <v>1</v>
      </c>
      <c r="M24" s="75">
        <v>461003.53</v>
      </c>
      <c r="N24" s="74">
        <v>12</v>
      </c>
      <c r="O24" s="75">
        <v>5530234.0099999998</v>
      </c>
      <c r="P24" s="74">
        <v>16</v>
      </c>
      <c r="Q24" s="75">
        <v>7385668.46</v>
      </c>
      <c r="R24" s="74">
        <v>43</v>
      </c>
      <c r="S24" s="75">
        <v>19798107.129999999</v>
      </c>
      <c r="T24" s="74">
        <v>74</v>
      </c>
      <c r="U24" s="75">
        <v>34192871.289999999</v>
      </c>
      <c r="V24" s="74">
        <v>94</v>
      </c>
      <c r="W24" s="75">
        <v>43373599.009999998</v>
      </c>
      <c r="X24" s="74">
        <v>102</v>
      </c>
      <c r="Y24" s="75">
        <v>47151975.170000002</v>
      </c>
      <c r="Z24" s="74">
        <v>80</v>
      </c>
      <c r="AA24" s="75">
        <v>36941027.75</v>
      </c>
      <c r="AB24" s="74">
        <v>21</v>
      </c>
      <c r="AC24" s="75">
        <v>9674391.9700000007</v>
      </c>
      <c r="AD24" s="74">
        <v>1</v>
      </c>
      <c r="AE24" s="75">
        <v>459322.24</v>
      </c>
      <c r="AF24" s="74">
        <v>2</v>
      </c>
      <c r="AG24" s="75">
        <v>910168.53</v>
      </c>
    </row>
    <row r="25" spans="1:33">
      <c r="A25" s="38" t="s">
        <v>20</v>
      </c>
      <c r="B25" s="74">
        <v>387</v>
      </c>
      <c r="C25" s="74">
        <v>648</v>
      </c>
      <c r="D25" s="75">
        <v>188475369.28999999</v>
      </c>
      <c r="E25" s="75">
        <v>86.4</v>
      </c>
      <c r="F25" s="75">
        <v>56.55</v>
      </c>
      <c r="G25" s="75">
        <v>261</v>
      </c>
      <c r="H25" s="75">
        <v>58</v>
      </c>
      <c r="I25" s="75">
        <v>0.81</v>
      </c>
      <c r="J25" s="75">
        <v>1.05</v>
      </c>
      <c r="K25" s="73"/>
      <c r="L25" s="78"/>
      <c r="M25" s="78"/>
      <c r="N25" s="74">
        <v>5</v>
      </c>
      <c r="O25" s="75">
        <v>2420864.62</v>
      </c>
      <c r="P25" s="74">
        <v>23</v>
      </c>
      <c r="Q25" s="75">
        <v>11175090.26</v>
      </c>
      <c r="R25" s="74">
        <v>42</v>
      </c>
      <c r="S25" s="75">
        <v>20540258.899999999</v>
      </c>
      <c r="T25" s="74">
        <v>62</v>
      </c>
      <c r="U25" s="75">
        <v>30220863.190000001</v>
      </c>
      <c r="V25" s="74">
        <v>84</v>
      </c>
      <c r="W25" s="75">
        <v>40820454.289999999</v>
      </c>
      <c r="X25" s="74">
        <v>84</v>
      </c>
      <c r="Y25" s="75">
        <v>40851405.5</v>
      </c>
      <c r="Z25" s="74">
        <v>73</v>
      </c>
      <c r="AA25" s="75">
        <v>35608782.689999998</v>
      </c>
      <c r="AB25" s="74">
        <v>13</v>
      </c>
      <c r="AC25" s="75">
        <v>6342649.8399999999</v>
      </c>
      <c r="AD25" s="74">
        <v>1</v>
      </c>
      <c r="AE25" s="75">
        <v>495000</v>
      </c>
      <c r="AF25" s="78"/>
      <c r="AG25" s="78"/>
    </row>
    <row r="26" spans="1:33">
      <c r="A26" s="38" t="s">
        <v>21</v>
      </c>
      <c r="B26" s="74">
        <v>2294</v>
      </c>
      <c r="C26" s="74">
        <v>3574</v>
      </c>
      <c r="D26" s="75">
        <v>1516926298.5599999</v>
      </c>
      <c r="E26" s="75">
        <v>87.21</v>
      </c>
      <c r="F26" s="75">
        <v>60.64</v>
      </c>
      <c r="G26" s="75">
        <v>246</v>
      </c>
      <c r="H26" s="75">
        <v>53</v>
      </c>
      <c r="I26" s="75">
        <v>0.92</v>
      </c>
      <c r="J26" s="75">
        <v>1.1599999999999999</v>
      </c>
      <c r="K26" s="73"/>
      <c r="L26" s="74">
        <v>7</v>
      </c>
      <c r="M26" s="75">
        <v>4775374.2300000004</v>
      </c>
      <c r="N26" s="74">
        <v>36</v>
      </c>
      <c r="O26" s="75">
        <v>23428639.170000002</v>
      </c>
      <c r="P26" s="74">
        <v>109</v>
      </c>
      <c r="Q26" s="75">
        <v>71364473.069999993</v>
      </c>
      <c r="R26" s="74">
        <v>227</v>
      </c>
      <c r="S26" s="75">
        <v>146922070.43000001</v>
      </c>
      <c r="T26" s="74">
        <v>353</v>
      </c>
      <c r="U26" s="75">
        <v>235075079.00999999</v>
      </c>
      <c r="V26" s="74">
        <v>491</v>
      </c>
      <c r="W26" s="75">
        <v>327451513.75999999</v>
      </c>
      <c r="X26" s="74">
        <v>489</v>
      </c>
      <c r="Y26" s="75">
        <v>324950222.35000002</v>
      </c>
      <c r="Z26" s="74">
        <v>384</v>
      </c>
      <c r="AA26" s="75">
        <v>249437047.71000001</v>
      </c>
      <c r="AB26" s="74">
        <v>119</v>
      </c>
      <c r="AC26" s="75">
        <v>78291394.890000001</v>
      </c>
      <c r="AD26" s="74">
        <v>33</v>
      </c>
      <c r="AE26" s="75">
        <v>22260411.859999999</v>
      </c>
      <c r="AF26" s="74">
        <v>46</v>
      </c>
      <c r="AG26" s="75">
        <v>32970072.079999998</v>
      </c>
    </row>
    <row r="27" spans="1:33">
      <c r="A27" s="38" t="s">
        <v>22</v>
      </c>
      <c r="B27" s="74">
        <v>340</v>
      </c>
      <c r="C27" s="74">
        <v>482</v>
      </c>
      <c r="D27" s="75">
        <v>407253271.14999998</v>
      </c>
      <c r="E27" s="75">
        <v>86.72</v>
      </c>
      <c r="F27" s="75">
        <v>60.33</v>
      </c>
      <c r="G27" s="75">
        <v>221</v>
      </c>
      <c r="H27" s="75">
        <v>48</v>
      </c>
      <c r="I27" s="75">
        <v>1.06</v>
      </c>
      <c r="J27" s="75">
        <v>1.36</v>
      </c>
      <c r="K27" s="73"/>
      <c r="L27" s="74">
        <v>5</v>
      </c>
      <c r="M27" s="75">
        <v>5742613.1399999997</v>
      </c>
      <c r="N27" s="74">
        <v>6</v>
      </c>
      <c r="O27" s="75">
        <v>6999730.5599999996</v>
      </c>
      <c r="P27" s="74">
        <v>25</v>
      </c>
      <c r="Q27" s="75">
        <v>28848505.41</v>
      </c>
      <c r="R27" s="74">
        <v>32</v>
      </c>
      <c r="S27" s="75">
        <v>38172486.049999997</v>
      </c>
      <c r="T27" s="74">
        <v>57</v>
      </c>
      <c r="U27" s="75">
        <v>66546789.049999997</v>
      </c>
      <c r="V27" s="74">
        <v>73</v>
      </c>
      <c r="W27" s="75">
        <v>89620818.340000004</v>
      </c>
      <c r="X27" s="74">
        <v>58</v>
      </c>
      <c r="Y27" s="75">
        <v>70664015.010000005</v>
      </c>
      <c r="Z27" s="74">
        <v>60</v>
      </c>
      <c r="AA27" s="75">
        <v>71617671.659999996</v>
      </c>
      <c r="AB27" s="74">
        <v>12</v>
      </c>
      <c r="AC27" s="75">
        <v>14529145.779999999</v>
      </c>
      <c r="AD27" s="74">
        <v>3</v>
      </c>
      <c r="AE27" s="75">
        <v>3697321.2</v>
      </c>
      <c r="AF27" s="74">
        <v>9</v>
      </c>
      <c r="AG27" s="75">
        <v>10814174.949999999</v>
      </c>
    </row>
    <row r="28" spans="1:33">
      <c r="A28" s="38" t="s">
        <v>23</v>
      </c>
      <c r="B28" s="74">
        <v>132</v>
      </c>
      <c r="C28" s="74">
        <v>189</v>
      </c>
      <c r="D28" s="75">
        <v>225899605.43000001</v>
      </c>
      <c r="E28" s="75">
        <v>85.72</v>
      </c>
      <c r="F28" s="75">
        <v>63.5</v>
      </c>
      <c r="G28" s="75">
        <v>232</v>
      </c>
      <c r="H28" s="75">
        <v>42</v>
      </c>
      <c r="I28" s="75">
        <v>0.98</v>
      </c>
      <c r="J28" s="75">
        <v>1.34</v>
      </c>
      <c r="K28" s="73"/>
      <c r="L28" s="78"/>
      <c r="M28" s="78"/>
      <c r="N28" s="74">
        <v>1</v>
      </c>
      <c r="O28" s="75">
        <v>1664776.56</v>
      </c>
      <c r="P28" s="74">
        <v>5</v>
      </c>
      <c r="Q28" s="75">
        <v>9230515.9499999993</v>
      </c>
      <c r="R28" s="74">
        <v>13</v>
      </c>
      <c r="S28" s="75">
        <v>21308962.559999999</v>
      </c>
      <c r="T28" s="74">
        <v>24</v>
      </c>
      <c r="U28" s="75">
        <v>41521999.93</v>
      </c>
      <c r="V28" s="74">
        <v>30</v>
      </c>
      <c r="W28" s="75">
        <v>50858676.25</v>
      </c>
      <c r="X28" s="74">
        <v>20</v>
      </c>
      <c r="Y28" s="75">
        <v>33968671.520000003</v>
      </c>
      <c r="Z28" s="74">
        <v>29</v>
      </c>
      <c r="AA28" s="75">
        <v>50046269.670000002</v>
      </c>
      <c r="AB28" s="74">
        <v>4</v>
      </c>
      <c r="AC28" s="75">
        <v>7207854.3799999999</v>
      </c>
      <c r="AD28" s="78"/>
      <c r="AE28" s="78"/>
      <c r="AF28" s="74">
        <v>6</v>
      </c>
      <c r="AG28" s="75">
        <v>10091878.609999999</v>
      </c>
    </row>
    <row r="29" spans="1:33">
      <c r="A29" s="38" t="s">
        <v>24</v>
      </c>
      <c r="B29" s="74">
        <v>76</v>
      </c>
      <c r="C29" s="74">
        <v>87</v>
      </c>
      <c r="D29" s="75">
        <v>179147591.16999999</v>
      </c>
      <c r="E29" s="75">
        <v>87.57</v>
      </c>
      <c r="F29" s="75">
        <v>57.82</v>
      </c>
      <c r="G29" s="75">
        <v>199</v>
      </c>
      <c r="H29" s="75">
        <v>36</v>
      </c>
      <c r="I29" s="75">
        <v>1.43</v>
      </c>
      <c r="J29" s="75">
        <v>1.63</v>
      </c>
      <c r="K29" s="73"/>
      <c r="L29" s="78"/>
      <c r="M29" s="78"/>
      <c r="N29" s="74">
        <v>2</v>
      </c>
      <c r="O29" s="75">
        <v>4523425.05</v>
      </c>
      <c r="P29" s="74">
        <v>5</v>
      </c>
      <c r="Q29" s="75">
        <v>11748648.01</v>
      </c>
      <c r="R29" s="74">
        <v>11</v>
      </c>
      <c r="S29" s="75">
        <v>26491760.440000001</v>
      </c>
      <c r="T29" s="74">
        <v>12</v>
      </c>
      <c r="U29" s="75">
        <v>27105612.300000001</v>
      </c>
      <c r="V29" s="74">
        <v>18</v>
      </c>
      <c r="W29" s="75">
        <v>45045286.100000001</v>
      </c>
      <c r="X29" s="74">
        <v>13</v>
      </c>
      <c r="Y29" s="75">
        <v>30026208.280000001</v>
      </c>
      <c r="Z29" s="74">
        <v>10</v>
      </c>
      <c r="AA29" s="75">
        <v>22600445.350000001</v>
      </c>
      <c r="AB29" s="74">
        <v>2</v>
      </c>
      <c r="AC29" s="75">
        <v>5202604.3</v>
      </c>
      <c r="AD29" s="78"/>
      <c r="AE29" s="78"/>
      <c r="AF29" s="74">
        <v>3</v>
      </c>
      <c r="AG29" s="75">
        <v>6403601.3399999999</v>
      </c>
    </row>
    <row r="30" spans="1:33">
      <c r="A30" s="38" t="s">
        <v>25</v>
      </c>
      <c r="B30" s="74">
        <v>44</v>
      </c>
      <c r="C30" s="74">
        <v>150</v>
      </c>
      <c r="D30" s="75">
        <v>212393664.36000001</v>
      </c>
      <c r="E30" s="75">
        <v>84.25</v>
      </c>
      <c r="F30" s="75">
        <v>49.02</v>
      </c>
      <c r="G30" s="75">
        <v>194</v>
      </c>
      <c r="H30" s="75">
        <v>49</v>
      </c>
      <c r="I30" s="75">
        <v>1.45</v>
      </c>
      <c r="J30" s="75">
        <v>1.75</v>
      </c>
      <c r="K30" s="73"/>
      <c r="L30" s="78"/>
      <c r="M30" s="78"/>
      <c r="N30" s="78"/>
      <c r="O30" s="78"/>
      <c r="P30" s="74">
        <v>2</v>
      </c>
      <c r="Q30" s="75">
        <v>9157315.9600000009</v>
      </c>
      <c r="R30" s="74">
        <v>8</v>
      </c>
      <c r="S30" s="75">
        <v>43641239.82</v>
      </c>
      <c r="T30" s="74">
        <v>16</v>
      </c>
      <c r="U30" s="75">
        <v>83470928</v>
      </c>
      <c r="V30" s="74">
        <v>9</v>
      </c>
      <c r="W30" s="75">
        <v>33108752.550000001</v>
      </c>
      <c r="X30" s="74">
        <v>7</v>
      </c>
      <c r="Y30" s="75">
        <v>36265428.030000001</v>
      </c>
      <c r="Z30" s="74">
        <v>2</v>
      </c>
      <c r="AA30" s="75">
        <v>6750000</v>
      </c>
      <c r="AB30" s="78"/>
      <c r="AC30" s="78"/>
      <c r="AD30" s="78"/>
      <c r="AE30" s="78"/>
      <c r="AF30" s="78"/>
      <c r="AG30" s="78"/>
    </row>
    <row r="31" spans="1:33">
      <c r="A31" s="39"/>
      <c r="B31" s="76">
        <v>196756</v>
      </c>
      <c r="C31" s="76">
        <v>319909</v>
      </c>
      <c r="D31" s="77">
        <v>21617634586.09</v>
      </c>
      <c r="E31" s="77">
        <v>77.069999999999993</v>
      </c>
      <c r="F31" s="77">
        <v>50.03</v>
      </c>
      <c r="G31" s="77">
        <v>234</v>
      </c>
      <c r="H31" s="77">
        <v>76.44</v>
      </c>
      <c r="I31" s="77">
        <v>0.83</v>
      </c>
      <c r="J31" s="77">
        <v>0.98</v>
      </c>
      <c r="K31" s="79"/>
      <c r="L31" s="76">
        <v>28168</v>
      </c>
      <c r="M31" s="77">
        <v>464809187.33999997</v>
      </c>
      <c r="N31" s="76">
        <v>24620</v>
      </c>
      <c r="O31" s="77">
        <v>1255498968.5999999</v>
      </c>
      <c r="P31" s="76">
        <v>26466</v>
      </c>
      <c r="Q31" s="77">
        <v>2193944666.4299998</v>
      </c>
      <c r="R31" s="76">
        <v>28164</v>
      </c>
      <c r="S31" s="77">
        <v>3168981990.9400001</v>
      </c>
      <c r="T31" s="76">
        <v>28073</v>
      </c>
      <c r="U31" s="77">
        <v>3921398241.2399998</v>
      </c>
      <c r="V31" s="76">
        <v>25516</v>
      </c>
      <c r="W31" s="77">
        <v>4092498601.23</v>
      </c>
      <c r="X31" s="76">
        <v>19932</v>
      </c>
      <c r="Y31" s="77">
        <v>3386277980.8299999</v>
      </c>
      <c r="Z31" s="76">
        <v>13099</v>
      </c>
      <c r="AA31" s="77">
        <v>2504172039.1799998</v>
      </c>
      <c r="AB31" s="76">
        <v>1662</v>
      </c>
      <c r="AC31" s="77">
        <v>400474717.24000001</v>
      </c>
      <c r="AD31" s="76">
        <v>471</v>
      </c>
      <c r="AE31" s="77">
        <v>104529488.02</v>
      </c>
      <c r="AF31" s="76">
        <v>585</v>
      </c>
      <c r="AG31" s="77">
        <v>125048705.04000001</v>
      </c>
    </row>
    <row r="32" spans="1:33">
      <c r="A32" s="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G40"/>
  <sheetViews>
    <sheetView showGridLines="0" topLeftCell="Z25" workbookViewId="0">
      <selection activeCell="B9" sqref="B9:AG34"/>
    </sheetView>
  </sheetViews>
  <sheetFormatPr defaultColWidth="11.453125" defaultRowHeight="14.5"/>
  <cols>
    <col min="1" max="1" width="34.26953125" style="7" customWidth="1"/>
    <col min="2" max="3" width="21.453125" style="4" customWidth="1"/>
    <col min="4" max="4" width="19.453125" style="4" bestFit="1" customWidth="1"/>
    <col min="5" max="5" width="21.54296875" style="4" bestFit="1" customWidth="1"/>
    <col min="6" max="6" width="5.54296875" style="4" bestFit="1" customWidth="1"/>
    <col min="7" max="7" width="30" style="4" customWidth="1"/>
    <col min="8" max="8" width="25.7265625" style="4" customWidth="1"/>
    <col min="9" max="9" width="17.1796875" style="4" customWidth="1"/>
    <col min="10" max="10" width="21.453125" style="4" customWidth="1"/>
    <col min="11" max="11" width="34.26953125" style="4" customWidth="1"/>
    <col min="12" max="12" width="40" style="4" customWidth="1"/>
    <col min="13" max="13" width="38.54296875" style="4" customWidth="1"/>
    <col min="14" max="14" width="44.26953125" style="4" customWidth="1"/>
    <col min="15" max="15" width="38.54296875" style="4" customWidth="1"/>
    <col min="16" max="16" width="44.26953125" style="4" customWidth="1"/>
    <col min="17" max="17" width="38.54296875" style="4" customWidth="1"/>
    <col min="18" max="18" width="44.26953125" style="4" customWidth="1"/>
    <col min="19" max="19" width="38.54296875" style="4" customWidth="1"/>
    <col min="20" max="20" width="44.26953125" style="4" customWidth="1"/>
    <col min="21" max="21" width="38.54296875" style="4" customWidth="1"/>
    <col min="22" max="22" width="44.26953125" style="4" customWidth="1"/>
    <col min="23" max="23" width="40" style="4" customWidth="1"/>
    <col min="24" max="24" width="45.7265625" style="4" customWidth="1"/>
    <col min="25" max="25" width="34.26953125" style="4" customWidth="1"/>
    <col min="26" max="26" width="40" style="4" customWidth="1"/>
    <col min="27" max="27" width="10.1796875" bestFit="1" customWidth="1"/>
    <col min="28" max="28" width="21.7265625" bestFit="1" customWidth="1"/>
    <col min="29" max="29" width="10.1796875" bestFit="1" customWidth="1"/>
    <col min="30" max="30" width="21.7265625" bestFit="1" customWidth="1"/>
    <col min="31" max="31" width="10.1796875" bestFit="1" customWidth="1"/>
    <col min="32" max="32" width="21.7265625" bestFit="1" customWidth="1"/>
  </cols>
  <sheetData>
    <row r="1" spans="1:33">
      <c r="A1" s="15" t="s">
        <v>80</v>
      </c>
    </row>
    <row r="2" spans="1:33">
      <c r="A2" s="16" t="str">
        <f>+'LTV cover pool'!A2</f>
        <v>September 2020</v>
      </c>
    </row>
    <row r="3" spans="1:33">
      <c r="A3" s="15" t="s">
        <v>81</v>
      </c>
    </row>
    <row r="4" spans="1:33">
      <c r="A4" s="9"/>
    </row>
    <row r="5" spans="1:33">
      <c r="A5" s="1"/>
      <c r="D5"/>
    </row>
    <row r="6" spans="1:33">
      <c r="A6" s="2"/>
    </row>
    <row r="7" spans="1:33">
      <c r="A7" s="1"/>
      <c r="K7" s="24" t="s">
        <v>118</v>
      </c>
      <c r="L7" s="24" t="s">
        <v>118</v>
      </c>
      <c r="M7" s="24" t="s">
        <v>119</v>
      </c>
      <c r="N7" s="24" t="s">
        <v>119</v>
      </c>
      <c r="O7" s="24" t="s">
        <v>120</v>
      </c>
      <c r="P7" s="24" t="s">
        <v>120</v>
      </c>
      <c r="Q7" s="24" t="s">
        <v>121</v>
      </c>
      <c r="R7" s="24" t="s">
        <v>121</v>
      </c>
      <c r="S7" s="24" t="s">
        <v>122</v>
      </c>
      <c r="T7" s="24" t="s">
        <v>122</v>
      </c>
      <c r="U7" s="24" t="s">
        <v>123</v>
      </c>
      <c r="V7" s="24" t="s">
        <v>123</v>
      </c>
      <c r="W7" s="24" t="s">
        <v>124</v>
      </c>
      <c r="X7" s="24" t="s">
        <v>124</v>
      </c>
      <c r="Y7" s="24" t="s">
        <v>125</v>
      </c>
      <c r="Z7" s="24" t="s">
        <v>125</v>
      </c>
      <c r="AA7" s="24" t="s">
        <v>126</v>
      </c>
      <c r="AB7" s="24" t="s">
        <v>126</v>
      </c>
      <c r="AC7" s="24" t="s">
        <v>127</v>
      </c>
      <c r="AD7" s="24" t="s">
        <v>127</v>
      </c>
      <c r="AE7" s="24" t="s">
        <v>128</v>
      </c>
      <c r="AF7" s="25" t="s">
        <v>128</v>
      </c>
    </row>
    <row r="8" spans="1:33" ht="42">
      <c r="A8" s="20" t="s">
        <v>88</v>
      </c>
      <c r="B8" s="20" t="s">
        <v>89</v>
      </c>
      <c r="C8" s="20" t="s">
        <v>90</v>
      </c>
      <c r="D8" s="20" t="s">
        <v>82</v>
      </c>
      <c r="E8" s="20" t="s">
        <v>91</v>
      </c>
      <c r="F8" s="20" t="s">
        <v>0</v>
      </c>
      <c r="G8" s="20" t="s">
        <v>83</v>
      </c>
      <c r="H8" s="20" t="s">
        <v>84</v>
      </c>
      <c r="I8" s="20" t="s">
        <v>92</v>
      </c>
      <c r="J8" s="20" t="s">
        <v>93</v>
      </c>
      <c r="K8" s="24" t="s">
        <v>148</v>
      </c>
      <c r="L8" s="24" t="s">
        <v>149</v>
      </c>
      <c r="M8" s="24" t="s">
        <v>150</v>
      </c>
      <c r="N8" s="24" t="s">
        <v>151</v>
      </c>
      <c r="O8" s="24" t="s">
        <v>152</v>
      </c>
      <c r="P8" s="24" t="s">
        <v>153</v>
      </c>
      <c r="Q8" s="24" t="s">
        <v>154</v>
      </c>
      <c r="R8" s="24" t="s">
        <v>155</v>
      </c>
      <c r="S8" s="24" t="s">
        <v>156</v>
      </c>
      <c r="T8" s="24" t="s">
        <v>157</v>
      </c>
      <c r="U8" s="24" t="s">
        <v>158</v>
      </c>
      <c r="V8" s="24" t="s">
        <v>159</v>
      </c>
      <c r="W8" s="24" t="s">
        <v>160</v>
      </c>
      <c r="X8" s="24" t="s">
        <v>161</v>
      </c>
      <c r="Y8" s="24" t="s">
        <v>162</v>
      </c>
      <c r="Z8" s="24" t="s">
        <v>163</v>
      </c>
      <c r="AA8" s="24" t="s">
        <v>164</v>
      </c>
      <c r="AB8" s="24" t="s">
        <v>165</v>
      </c>
      <c r="AC8" s="24" t="s">
        <v>167</v>
      </c>
      <c r="AD8" s="24" t="s">
        <v>168</v>
      </c>
      <c r="AE8" s="24" t="s">
        <v>166</v>
      </c>
      <c r="AF8" s="24" t="s">
        <v>169</v>
      </c>
    </row>
    <row r="9" spans="1:33" s="5" customFormat="1">
      <c r="A9" s="38" t="s">
        <v>1</v>
      </c>
      <c r="B9" s="81">
        <v>3439</v>
      </c>
      <c r="C9" s="81">
        <v>4915</v>
      </c>
      <c r="D9" s="82">
        <v>25126780.600000001</v>
      </c>
      <c r="E9" s="82">
        <v>27.53</v>
      </c>
      <c r="F9" s="82">
        <v>17.940000000000001</v>
      </c>
      <c r="G9" s="82">
        <v>57</v>
      </c>
      <c r="H9" s="82">
        <v>135</v>
      </c>
      <c r="I9" s="82">
        <v>1.45</v>
      </c>
      <c r="J9" s="82">
        <v>1.38</v>
      </c>
      <c r="K9" s="80"/>
      <c r="L9" s="81">
        <v>2706</v>
      </c>
      <c r="M9" s="82">
        <v>13928662.93</v>
      </c>
      <c r="N9" s="81">
        <v>370</v>
      </c>
      <c r="O9" s="82">
        <v>5905885.3799999999</v>
      </c>
      <c r="P9" s="81">
        <v>160</v>
      </c>
      <c r="Q9" s="82">
        <v>2509302.4500000002</v>
      </c>
      <c r="R9" s="81">
        <v>79</v>
      </c>
      <c r="S9" s="82">
        <v>1135849.19</v>
      </c>
      <c r="T9" s="81">
        <v>50</v>
      </c>
      <c r="U9" s="82">
        <v>650750.91</v>
      </c>
      <c r="V9" s="81">
        <v>27</v>
      </c>
      <c r="W9" s="82">
        <v>446027.65</v>
      </c>
      <c r="X9" s="81">
        <v>19</v>
      </c>
      <c r="Y9" s="82">
        <v>247298.81</v>
      </c>
      <c r="Z9" s="81">
        <v>7</v>
      </c>
      <c r="AA9" s="82">
        <v>93902.1</v>
      </c>
      <c r="AB9" s="81">
        <v>1</v>
      </c>
      <c r="AC9" s="82">
        <v>18137.11</v>
      </c>
      <c r="AD9" s="81">
        <v>2</v>
      </c>
      <c r="AE9" s="82">
        <v>1</v>
      </c>
      <c r="AF9" s="81">
        <v>18</v>
      </c>
      <c r="AG9" s="82">
        <v>190963.07</v>
      </c>
    </row>
    <row r="10" spans="1:33" s="5" customFormat="1">
      <c r="A10" s="38" t="s">
        <v>2</v>
      </c>
      <c r="B10" s="81">
        <v>1996</v>
      </c>
      <c r="C10" s="81">
        <v>2750</v>
      </c>
      <c r="D10" s="82">
        <v>75009039.909999996</v>
      </c>
      <c r="E10" s="82">
        <v>47.98</v>
      </c>
      <c r="F10" s="82">
        <v>26.31</v>
      </c>
      <c r="G10" s="82">
        <v>85</v>
      </c>
      <c r="H10" s="82">
        <v>104</v>
      </c>
      <c r="I10" s="82">
        <v>1.55</v>
      </c>
      <c r="J10" s="82">
        <v>1.63</v>
      </c>
      <c r="K10" s="80"/>
      <c r="L10" s="81">
        <v>435</v>
      </c>
      <c r="M10" s="82">
        <v>15731408.140000001</v>
      </c>
      <c r="N10" s="81">
        <v>540</v>
      </c>
      <c r="O10" s="82">
        <v>20183429.280000001</v>
      </c>
      <c r="P10" s="81">
        <v>413</v>
      </c>
      <c r="Q10" s="82">
        <v>15664428.49</v>
      </c>
      <c r="R10" s="81">
        <v>255</v>
      </c>
      <c r="S10" s="82">
        <v>9759438.8499999996</v>
      </c>
      <c r="T10" s="81">
        <v>189</v>
      </c>
      <c r="U10" s="82">
        <v>7250985.79</v>
      </c>
      <c r="V10" s="81">
        <v>95</v>
      </c>
      <c r="W10" s="82">
        <v>3805338.99</v>
      </c>
      <c r="X10" s="81">
        <v>39</v>
      </c>
      <c r="Y10" s="82">
        <v>1508304.36</v>
      </c>
      <c r="Z10" s="81">
        <v>11</v>
      </c>
      <c r="AA10" s="82">
        <v>409923.34</v>
      </c>
      <c r="AB10" s="81">
        <v>4</v>
      </c>
      <c r="AC10" s="82">
        <v>127172.65</v>
      </c>
      <c r="AD10" s="81">
        <v>6</v>
      </c>
      <c r="AE10" s="82">
        <v>210643.47</v>
      </c>
      <c r="AF10" s="81">
        <v>9</v>
      </c>
      <c r="AG10" s="82">
        <v>357966.55</v>
      </c>
    </row>
    <row r="11" spans="1:33" s="5" customFormat="1">
      <c r="A11" s="38" t="s">
        <v>3</v>
      </c>
      <c r="B11" s="81">
        <v>1714</v>
      </c>
      <c r="C11" s="81">
        <v>2366</v>
      </c>
      <c r="D11" s="82">
        <v>106424086.37</v>
      </c>
      <c r="E11" s="82">
        <v>56.01</v>
      </c>
      <c r="F11" s="82">
        <v>33.96</v>
      </c>
      <c r="G11" s="82">
        <v>105</v>
      </c>
      <c r="H11" s="82">
        <v>95</v>
      </c>
      <c r="I11" s="82">
        <v>1.54</v>
      </c>
      <c r="J11" s="82">
        <v>1.64</v>
      </c>
      <c r="K11" s="80"/>
      <c r="L11" s="81">
        <v>194</v>
      </c>
      <c r="M11" s="82">
        <v>11876820.390000001</v>
      </c>
      <c r="N11" s="81">
        <v>372</v>
      </c>
      <c r="O11" s="82">
        <v>23085193.34</v>
      </c>
      <c r="P11" s="81">
        <v>379</v>
      </c>
      <c r="Q11" s="82">
        <v>23519662.129999999</v>
      </c>
      <c r="R11" s="81">
        <v>309</v>
      </c>
      <c r="S11" s="82">
        <v>19295504.879999999</v>
      </c>
      <c r="T11" s="81">
        <v>233</v>
      </c>
      <c r="U11" s="82">
        <v>14353828.76</v>
      </c>
      <c r="V11" s="81">
        <v>134</v>
      </c>
      <c r="W11" s="82">
        <v>8398485.6400000006</v>
      </c>
      <c r="X11" s="81">
        <v>51</v>
      </c>
      <c r="Y11" s="82">
        <v>3234664.02</v>
      </c>
      <c r="Z11" s="81">
        <v>18</v>
      </c>
      <c r="AA11" s="82">
        <v>1134035.22</v>
      </c>
      <c r="AB11" s="81">
        <v>11</v>
      </c>
      <c r="AC11" s="82">
        <v>678618.69</v>
      </c>
      <c r="AD11" s="81">
        <v>3</v>
      </c>
      <c r="AE11" s="82">
        <v>191158.73</v>
      </c>
      <c r="AF11" s="81">
        <v>10</v>
      </c>
      <c r="AG11" s="82">
        <v>656114.56999999995</v>
      </c>
    </row>
    <row r="12" spans="1:33" s="5" customFormat="1">
      <c r="A12" s="38" t="s">
        <v>4</v>
      </c>
      <c r="B12" s="81">
        <v>1273</v>
      </c>
      <c r="C12" s="81">
        <v>1724</v>
      </c>
      <c r="D12" s="82">
        <v>110422767.70999999</v>
      </c>
      <c r="E12" s="82">
        <v>61.04</v>
      </c>
      <c r="F12" s="82">
        <v>34.090000000000003</v>
      </c>
      <c r="G12" s="82">
        <v>114</v>
      </c>
      <c r="H12" s="82">
        <v>87</v>
      </c>
      <c r="I12" s="82">
        <v>1.49</v>
      </c>
      <c r="J12" s="82">
        <v>1.64</v>
      </c>
      <c r="K12" s="80"/>
      <c r="L12" s="81">
        <v>108</v>
      </c>
      <c r="M12" s="82">
        <v>9345751.7599999998</v>
      </c>
      <c r="N12" s="81">
        <v>232</v>
      </c>
      <c r="O12" s="82">
        <v>20143931.120000001</v>
      </c>
      <c r="P12" s="81">
        <v>263</v>
      </c>
      <c r="Q12" s="82">
        <v>22672415.629999999</v>
      </c>
      <c r="R12" s="81">
        <v>212</v>
      </c>
      <c r="S12" s="82">
        <v>18374669.77</v>
      </c>
      <c r="T12" s="81">
        <v>224</v>
      </c>
      <c r="U12" s="82">
        <v>19488737.629999999</v>
      </c>
      <c r="V12" s="81">
        <v>142</v>
      </c>
      <c r="W12" s="82">
        <v>12405714.16</v>
      </c>
      <c r="X12" s="81">
        <v>62</v>
      </c>
      <c r="Y12" s="82">
        <v>5411941.6399999997</v>
      </c>
      <c r="Z12" s="81">
        <v>18</v>
      </c>
      <c r="AA12" s="82">
        <v>1587479.41</v>
      </c>
      <c r="AB12" s="81">
        <v>5</v>
      </c>
      <c r="AC12" s="82">
        <v>414776.96</v>
      </c>
      <c r="AD12" s="81">
        <v>2</v>
      </c>
      <c r="AE12" s="82">
        <v>165688.93</v>
      </c>
      <c r="AF12" s="81">
        <v>5</v>
      </c>
      <c r="AG12" s="82">
        <v>411660.7</v>
      </c>
    </row>
    <row r="13" spans="1:33" s="5" customFormat="1">
      <c r="A13" s="38" t="s">
        <v>5</v>
      </c>
      <c r="B13" s="81">
        <v>964</v>
      </c>
      <c r="C13" s="81">
        <v>1279</v>
      </c>
      <c r="D13" s="82">
        <v>107812011.05</v>
      </c>
      <c r="E13" s="82">
        <v>64.92</v>
      </c>
      <c r="F13" s="82">
        <v>39.130000000000003</v>
      </c>
      <c r="G13" s="82">
        <v>122</v>
      </c>
      <c r="H13" s="82">
        <v>80</v>
      </c>
      <c r="I13" s="82">
        <v>1.5</v>
      </c>
      <c r="J13" s="82">
        <v>1.68</v>
      </c>
      <c r="K13" s="80"/>
      <c r="L13" s="81">
        <v>73</v>
      </c>
      <c r="M13" s="82">
        <v>7999320.8600000003</v>
      </c>
      <c r="N13" s="81">
        <v>143</v>
      </c>
      <c r="O13" s="82">
        <v>15759656.23</v>
      </c>
      <c r="P13" s="81">
        <v>200</v>
      </c>
      <c r="Q13" s="82">
        <v>22458828.350000001</v>
      </c>
      <c r="R13" s="81">
        <v>149</v>
      </c>
      <c r="S13" s="82">
        <v>16682526.57</v>
      </c>
      <c r="T13" s="81">
        <v>160</v>
      </c>
      <c r="U13" s="82">
        <v>17870803.760000002</v>
      </c>
      <c r="V13" s="81">
        <v>116</v>
      </c>
      <c r="W13" s="82">
        <v>13105602.560000001</v>
      </c>
      <c r="X13" s="81">
        <v>81</v>
      </c>
      <c r="Y13" s="82">
        <v>9239746.2899999991</v>
      </c>
      <c r="Z13" s="81">
        <v>21</v>
      </c>
      <c r="AA13" s="82">
        <v>2304050.58</v>
      </c>
      <c r="AB13" s="81">
        <v>10</v>
      </c>
      <c r="AC13" s="82">
        <v>1126203.8400000001</v>
      </c>
      <c r="AD13" s="81">
        <v>3</v>
      </c>
      <c r="AE13" s="82">
        <v>355780.52</v>
      </c>
      <c r="AF13" s="81">
        <v>8</v>
      </c>
      <c r="AG13" s="82">
        <v>909491.49</v>
      </c>
    </row>
    <row r="14" spans="1:33" s="5" customFormat="1">
      <c r="A14" s="38" t="s">
        <v>6</v>
      </c>
      <c r="B14" s="81">
        <v>739</v>
      </c>
      <c r="C14" s="81">
        <v>987</v>
      </c>
      <c r="D14" s="82">
        <v>101102553.09999999</v>
      </c>
      <c r="E14" s="82">
        <v>67.27</v>
      </c>
      <c r="F14" s="82">
        <v>41.41</v>
      </c>
      <c r="G14" s="82">
        <v>128</v>
      </c>
      <c r="H14" s="82">
        <v>76</v>
      </c>
      <c r="I14" s="82">
        <v>1.53</v>
      </c>
      <c r="J14" s="82">
        <v>1.67</v>
      </c>
      <c r="K14" s="80"/>
      <c r="L14" s="81">
        <v>36</v>
      </c>
      <c r="M14" s="82">
        <v>4947341.37</v>
      </c>
      <c r="N14" s="81">
        <v>98</v>
      </c>
      <c r="O14" s="82">
        <v>13385911.310000001</v>
      </c>
      <c r="P14" s="81">
        <v>144</v>
      </c>
      <c r="Q14" s="82">
        <v>19674753.690000001</v>
      </c>
      <c r="R14" s="81">
        <v>120</v>
      </c>
      <c r="S14" s="82">
        <v>16461008.800000001</v>
      </c>
      <c r="T14" s="81">
        <v>129</v>
      </c>
      <c r="U14" s="82">
        <v>17589476.940000001</v>
      </c>
      <c r="V14" s="81">
        <v>99</v>
      </c>
      <c r="W14" s="82">
        <v>13532744.01</v>
      </c>
      <c r="X14" s="81">
        <v>62</v>
      </c>
      <c r="Y14" s="82">
        <v>8426843.3900000006</v>
      </c>
      <c r="Z14" s="81">
        <v>32</v>
      </c>
      <c r="AA14" s="82">
        <v>4446303</v>
      </c>
      <c r="AB14" s="81">
        <v>7</v>
      </c>
      <c r="AC14" s="82">
        <v>998932.47</v>
      </c>
      <c r="AD14" s="85"/>
      <c r="AE14" s="85"/>
      <c r="AF14" s="81">
        <v>12</v>
      </c>
      <c r="AG14" s="82">
        <v>1639238.12</v>
      </c>
    </row>
    <row r="15" spans="1:33" s="5" customFormat="1">
      <c r="A15" s="38" t="s">
        <v>7</v>
      </c>
      <c r="B15" s="81">
        <v>541</v>
      </c>
      <c r="C15" s="81">
        <v>698</v>
      </c>
      <c r="D15" s="82">
        <v>87792537.349999994</v>
      </c>
      <c r="E15" s="82">
        <v>65.5</v>
      </c>
      <c r="F15" s="82">
        <v>38.549999999999997</v>
      </c>
      <c r="G15" s="82">
        <v>130</v>
      </c>
      <c r="H15" s="82">
        <v>75</v>
      </c>
      <c r="I15" s="82">
        <v>1.62</v>
      </c>
      <c r="J15" s="82">
        <v>1.75</v>
      </c>
      <c r="K15" s="80"/>
      <c r="L15" s="81">
        <v>39</v>
      </c>
      <c r="M15" s="82">
        <v>6367036.9699999997</v>
      </c>
      <c r="N15" s="81">
        <v>78</v>
      </c>
      <c r="O15" s="82">
        <v>12579527.550000001</v>
      </c>
      <c r="P15" s="81">
        <v>89</v>
      </c>
      <c r="Q15" s="82">
        <v>14432844.210000001</v>
      </c>
      <c r="R15" s="81">
        <v>114</v>
      </c>
      <c r="S15" s="82">
        <v>18513940.77</v>
      </c>
      <c r="T15" s="81">
        <v>83</v>
      </c>
      <c r="U15" s="82">
        <v>13485650.41</v>
      </c>
      <c r="V15" s="81">
        <v>74</v>
      </c>
      <c r="W15" s="82">
        <v>12079491.300000001</v>
      </c>
      <c r="X15" s="81">
        <v>29</v>
      </c>
      <c r="Y15" s="82">
        <v>4673870.59</v>
      </c>
      <c r="Z15" s="81">
        <v>20</v>
      </c>
      <c r="AA15" s="82">
        <v>3237729.58</v>
      </c>
      <c r="AB15" s="81">
        <v>8</v>
      </c>
      <c r="AC15" s="82">
        <v>1295965.81</v>
      </c>
      <c r="AD15" s="81">
        <v>1</v>
      </c>
      <c r="AE15" s="82">
        <v>150000</v>
      </c>
      <c r="AF15" s="81">
        <v>6</v>
      </c>
      <c r="AG15" s="82">
        <v>976480.16</v>
      </c>
    </row>
    <row r="16" spans="1:33" s="5" customFormat="1">
      <c r="A16" s="38" t="s">
        <v>8</v>
      </c>
      <c r="B16" s="81">
        <v>504</v>
      </c>
      <c r="C16" s="81">
        <v>647</v>
      </c>
      <c r="D16" s="82">
        <v>93936744.579999998</v>
      </c>
      <c r="E16" s="82">
        <v>68.67</v>
      </c>
      <c r="F16" s="82">
        <v>43.48</v>
      </c>
      <c r="G16" s="82">
        <v>130</v>
      </c>
      <c r="H16" s="82">
        <v>74</v>
      </c>
      <c r="I16" s="82">
        <v>1.48</v>
      </c>
      <c r="J16" s="82">
        <v>1.65</v>
      </c>
      <c r="K16" s="80"/>
      <c r="L16" s="81">
        <v>24</v>
      </c>
      <c r="M16" s="82">
        <v>4418560.7300000004</v>
      </c>
      <c r="N16" s="81">
        <v>66</v>
      </c>
      <c r="O16" s="82">
        <v>12275498.130000001</v>
      </c>
      <c r="P16" s="81">
        <v>95</v>
      </c>
      <c r="Q16" s="82">
        <v>17720560.02</v>
      </c>
      <c r="R16" s="81">
        <v>84</v>
      </c>
      <c r="S16" s="82">
        <v>15726822.34</v>
      </c>
      <c r="T16" s="81">
        <v>92</v>
      </c>
      <c r="U16" s="82">
        <v>17028992.050000001</v>
      </c>
      <c r="V16" s="81">
        <v>70</v>
      </c>
      <c r="W16" s="82">
        <v>13091148.27</v>
      </c>
      <c r="X16" s="81">
        <v>32</v>
      </c>
      <c r="Y16" s="82">
        <v>6068904.7599999998</v>
      </c>
      <c r="Z16" s="81">
        <v>15</v>
      </c>
      <c r="AA16" s="82">
        <v>2791804.89</v>
      </c>
      <c r="AB16" s="81">
        <v>9</v>
      </c>
      <c r="AC16" s="82">
        <v>1683706.56</v>
      </c>
      <c r="AD16" s="81">
        <v>6</v>
      </c>
      <c r="AE16" s="82">
        <v>1130462.81</v>
      </c>
      <c r="AF16" s="81">
        <v>11</v>
      </c>
      <c r="AG16" s="82">
        <v>2000284.02</v>
      </c>
    </row>
    <row r="17" spans="1:33" s="5" customFormat="1">
      <c r="A17" s="38" t="s">
        <v>9</v>
      </c>
      <c r="B17" s="81">
        <v>375</v>
      </c>
      <c r="C17" s="81">
        <v>466</v>
      </c>
      <c r="D17" s="82">
        <v>79501346.920000002</v>
      </c>
      <c r="E17" s="82">
        <v>65.69</v>
      </c>
      <c r="F17" s="82">
        <v>38.69</v>
      </c>
      <c r="G17" s="82">
        <v>124</v>
      </c>
      <c r="H17" s="82">
        <v>76</v>
      </c>
      <c r="I17" s="82">
        <v>1.54</v>
      </c>
      <c r="J17" s="82">
        <v>1.74</v>
      </c>
      <c r="K17" s="80"/>
      <c r="L17" s="81">
        <v>22</v>
      </c>
      <c r="M17" s="82">
        <v>4659595.46</v>
      </c>
      <c r="N17" s="81">
        <v>64</v>
      </c>
      <c r="O17" s="82">
        <v>13480317.15</v>
      </c>
      <c r="P17" s="81">
        <v>63</v>
      </c>
      <c r="Q17" s="82">
        <v>13427213.65</v>
      </c>
      <c r="R17" s="81">
        <v>60</v>
      </c>
      <c r="S17" s="82">
        <v>12721366.74</v>
      </c>
      <c r="T17" s="81">
        <v>70</v>
      </c>
      <c r="U17" s="82">
        <v>14921565.369999999</v>
      </c>
      <c r="V17" s="81">
        <v>57</v>
      </c>
      <c r="W17" s="82">
        <v>12023732.83</v>
      </c>
      <c r="X17" s="81">
        <v>17</v>
      </c>
      <c r="Y17" s="82">
        <v>3643767.92</v>
      </c>
      <c r="Z17" s="81">
        <v>8</v>
      </c>
      <c r="AA17" s="82">
        <v>1669318.13</v>
      </c>
      <c r="AB17" s="81">
        <v>7</v>
      </c>
      <c r="AC17" s="82">
        <v>1494260.11</v>
      </c>
      <c r="AD17" s="81">
        <v>4</v>
      </c>
      <c r="AE17" s="82">
        <v>821582.9</v>
      </c>
      <c r="AF17" s="81">
        <v>3</v>
      </c>
      <c r="AG17" s="82">
        <v>638626.66</v>
      </c>
    </row>
    <row r="18" spans="1:33" s="5" customFormat="1">
      <c r="A18" s="38" t="s">
        <v>10</v>
      </c>
      <c r="B18" s="81">
        <v>306</v>
      </c>
      <c r="C18" s="81">
        <v>379</v>
      </c>
      <c r="D18" s="82">
        <v>72400421.790000007</v>
      </c>
      <c r="E18" s="82">
        <v>69.14</v>
      </c>
      <c r="F18" s="82">
        <v>39.47</v>
      </c>
      <c r="G18" s="82">
        <v>127</v>
      </c>
      <c r="H18" s="82">
        <v>69</v>
      </c>
      <c r="I18" s="82">
        <v>1.55</v>
      </c>
      <c r="J18" s="82">
        <v>1.79</v>
      </c>
      <c r="K18" s="80"/>
      <c r="L18" s="81">
        <v>18</v>
      </c>
      <c r="M18" s="82">
        <v>4189034.7</v>
      </c>
      <c r="N18" s="81">
        <v>48</v>
      </c>
      <c r="O18" s="82">
        <v>11427938.859999999</v>
      </c>
      <c r="P18" s="81">
        <v>56</v>
      </c>
      <c r="Q18" s="82">
        <v>13255609.67</v>
      </c>
      <c r="R18" s="81">
        <v>53</v>
      </c>
      <c r="S18" s="82">
        <v>12551890.060000001</v>
      </c>
      <c r="T18" s="81">
        <v>53</v>
      </c>
      <c r="U18" s="82">
        <v>12426628.84</v>
      </c>
      <c r="V18" s="81">
        <v>41</v>
      </c>
      <c r="W18" s="82">
        <v>9770301.6600000001</v>
      </c>
      <c r="X18" s="81">
        <v>20</v>
      </c>
      <c r="Y18" s="82">
        <v>4719683.9800000004</v>
      </c>
      <c r="Z18" s="81">
        <v>6</v>
      </c>
      <c r="AA18" s="82">
        <v>1451862.91</v>
      </c>
      <c r="AB18" s="81">
        <v>5</v>
      </c>
      <c r="AC18" s="82">
        <v>1171556.8999999999</v>
      </c>
      <c r="AD18" s="81">
        <v>1</v>
      </c>
      <c r="AE18" s="82">
        <v>232474.63</v>
      </c>
      <c r="AF18" s="81">
        <v>5</v>
      </c>
      <c r="AG18" s="82">
        <v>1203439.58</v>
      </c>
    </row>
    <row r="19" spans="1:33" s="5" customFormat="1">
      <c r="A19" s="38" t="s">
        <v>11</v>
      </c>
      <c r="B19" s="81">
        <v>266</v>
      </c>
      <c r="C19" s="81">
        <v>327</v>
      </c>
      <c r="D19" s="82">
        <v>69715246.379999995</v>
      </c>
      <c r="E19" s="82">
        <v>67.22</v>
      </c>
      <c r="F19" s="82">
        <v>39.92</v>
      </c>
      <c r="G19" s="82">
        <v>120</v>
      </c>
      <c r="H19" s="82">
        <v>74</v>
      </c>
      <c r="I19" s="82">
        <v>1.46</v>
      </c>
      <c r="J19" s="82">
        <v>1.64</v>
      </c>
      <c r="K19" s="80"/>
      <c r="L19" s="81">
        <v>19</v>
      </c>
      <c r="M19" s="82">
        <v>5003938.4800000004</v>
      </c>
      <c r="N19" s="81">
        <v>42</v>
      </c>
      <c r="O19" s="82">
        <v>10970217.26</v>
      </c>
      <c r="P19" s="81">
        <v>38</v>
      </c>
      <c r="Q19" s="82">
        <v>9913214.5700000003</v>
      </c>
      <c r="R19" s="81">
        <v>43</v>
      </c>
      <c r="S19" s="82">
        <v>11299327.48</v>
      </c>
      <c r="T19" s="81">
        <v>44</v>
      </c>
      <c r="U19" s="82">
        <v>11543342.48</v>
      </c>
      <c r="V19" s="81">
        <v>37</v>
      </c>
      <c r="W19" s="82">
        <v>9742688.3000000007</v>
      </c>
      <c r="X19" s="81">
        <v>28</v>
      </c>
      <c r="Y19" s="82">
        <v>7339931.3300000001</v>
      </c>
      <c r="Z19" s="81">
        <v>7</v>
      </c>
      <c r="AA19" s="82">
        <v>1839692.61</v>
      </c>
      <c r="AB19" s="85"/>
      <c r="AC19" s="85"/>
      <c r="AD19" s="81">
        <v>3</v>
      </c>
      <c r="AE19" s="82">
        <v>763217.7</v>
      </c>
      <c r="AF19" s="81">
        <v>5</v>
      </c>
      <c r="AG19" s="82">
        <v>1299676.17</v>
      </c>
    </row>
    <row r="20" spans="1:33" s="5" customFormat="1">
      <c r="A20" s="38" t="s">
        <v>12</v>
      </c>
      <c r="B20" s="81">
        <v>224</v>
      </c>
      <c r="C20" s="81">
        <v>288</v>
      </c>
      <c r="D20" s="82">
        <v>64215984.960000001</v>
      </c>
      <c r="E20" s="82">
        <v>70.19</v>
      </c>
      <c r="F20" s="82">
        <v>46.04</v>
      </c>
      <c r="G20" s="82">
        <v>133</v>
      </c>
      <c r="H20" s="82">
        <v>66</v>
      </c>
      <c r="I20" s="82">
        <v>1.48</v>
      </c>
      <c r="J20" s="82">
        <v>1.68</v>
      </c>
      <c r="K20" s="80"/>
      <c r="L20" s="81">
        <v>12</v>
      </c>
      <c r="M20" s="82">
        <v>3471658.13</v>
      </c>
      <c r="N20" s="81">
        <v>22</v>
      </c>
      <c r="O20" s="82">
        <v>6278921</v>
      </c>
      <c r="P20" s="81">
        <v>34</v>
      </c>
      <c r="Q20" s="82">
        <v>9715607.1099999994</v>
      </c>
      <c r="R20" s="81">
        <v>42</v>
      </c>
      <c r="S20" s="82">
        <v>12134477.85</v>
      </c>
      <c r="T20" s="81">
        <v>34</v>
      </c>
      <c r="U20" s="82">
        <v>9743056.1400000006</v>
      </c>
      <c r="V20" s="81">
        <v>38</v>
      </c>
      <c r="W20" s="82">
        <v>10823043.189999999</v>
      </c>
      <c r="X20" s="81">
        <v>16</v>
      </c>
      <c r="Y20" s="82">
        <v>4596320.37</v>
      </c>
      <c r="Z20" s="81">
        <v>14</v>
      </c>
      <c r="AA20" s="82">
        <v>4002969.57</v>
      </c>
      <c r="AB20" s="81">
        <v>3</v>
      </c>
      <c r="AC20" s="82">
        <v>855148.26</v>
      </c>
      <c r="AD20" s="81">
        <v>2</v>
      </c>
      <c r="AE20" s="82">
        <v>580117.46</v>
      </c>
      <c r="AF20" s="81">
        <v>7</v>
      </c>
      <c r="AG20" s="82">
        <v>2014665.88</v>
      </c>
    </row>
    <row r="21" spans="1:33" s="5" customFormat="1">
      <c r="A21" s="38" t="s">
        <v>13</v>
      </c>
      <c r="B21" s="81">
        <v>204</v>
      </c>
      <c r="C21" s="81">
        <v>254</v>
      </c>
      <c r="D21" s="82">
        <v>63529127.640000001</v>
      </c>
      <c r="E21" s="82">
        <v>66.31</v>
      </c>
      <c r="F21" s="82">
        <v>38.770000000000003</v>
      </c>
      <c r="G21" s="82">
        <v>125</v>
      </c>
      <c r="H21" s="82">
        <v>69</v>
      </c>
      <c r="I21" s="82">
        <v>1.49</v>
      </c>
      <c r="J21" s="82">
        <v>1.73</v>
      </c>
      <c r="K21" s="80"/>
      <c r="L21" s="81">
        <v>18</v>
      </c>
      <c r="M21" s="82">
        <v>5534846.8200000003</v>
      </c>
      <c r="N21" s="81">
        <v>28</v>
      </c>
      <c r="O21" s="82">
        <v>8676262.4399999995</v>
      </c>
      <c r="P21" s="81">
        <v>41</v>
      </c>
      <c r="Q21" s="82">
        <v>12863654.93</v>
      </c>
      <c r="R21" s="81">
        <v>29</v>
      </c>
      <c r="S21" s="82">
        <v>9061839.5099999998</v>
      </c>
      <c r="T21" s="81">
        <v>31</v>
      </c>
      <c r="U21" s="82">
        <v>9685944.5099999998</v>
      </c>
      <c r="V21" s="81">
        <v>23</v>
      </c>
      <c r="W21" s="82">
        <v>7161245.6600000001</v>
      </c>
      <c r="X21" s="81">
        <v>21</v>
      </c>
      <c r="Y21" s="82">
        <v>6527774.2699999996</v>
      </c>
      <c r="Z21" s="81">
        <v>7</v>
      </c>
      <c r="AA21" s="82">
        <v>2165425.9900000002</v>
      </c>
      <c r="AB21" s="81">
        <v>4</v>
      </c>
      <c r="AC21" s="82">
        <v>1226147.24</v>
      </c>
      <c r="AD21" s="85"/>
      <c r="AE21" s="85"/>
      <c r="AF21" s="81">
        <v>2</v>
      </c>
      <c r="AG21" s="82">
        <v>625986.27</v>
      </c>
    </row>
    <row r="22" spans="1:33" s="5" customFormat="1">
      <c r="A22" s="38" t="s">
        <v>14</v>
      </c>
      <c r="B22" s="81">
        <v>151</v>
      </c>
      <c r="C22" s="81">
        <v>167</v>
      </c>
      <c r="D22" s="82">
        <v>50988181.18</v>
      </c>
      <c r="E22" s="82">
        <v>69.37</v>
      </c>
      <c r="F22" s="82">
        <v>49.4</v>
      </c>
      <c r="G22" s="82">
        <v>129</v>
      </c>
      <c r="H22" s="82">
        <v>66</v>
      </c>
      <c r="I22" s="82">
        <v>1.5</v>
      </c>
      <c r="J22" s="82">
        <v>1.72</v>
      </c>
      <c r="K22" s="80"/>
      <c r="L22" s="81">
        <v>7</v>
      </c>
      <c r="M22" s="82">
        <v>2369971.0299999998</v>
      </c>
      <c r="N22" s="81">
        <v>19</v>
      </c>
      <c r="O22" s="82">
        <v>6449010.6900000004</v>
      </c>
      <c r="P22" s="81">
        <v>28</v>
      </c>
      <c r="Q22" s="82">
        <v>9394375.5399999991</v>
      </c>
      <c r="R22" s="81">
        <v>26</v>
      </c>
      <c r="S22" s="82">
        <v>8786309.9900000002</v>
      </c>
      <c r="T22" s="81">
        <v>31</v>
      </c>
      <c r="U22" s="82">
        <v>10482714.689999999</v>
      </c>
      <c r="V22" s="81">
        <v>19</v>
      </c>
      <c r="W22" s="82">
        <v>6367169.1100000003</v>
      </c>
      <c r="X22" s="81">
        <v>5</v>
      </c>
      <c r="Y22" s="82">
        <v>1698250.76</v>
      </c>
      <c r="Z22" s="81">
        <v>6</v>
      </c>
      <c r="AA22" s="82">
        <v>2039188.99</v>
      </c>
      <c r="AB22" s="81">
        <v>4</v>
      </c>
      <c r="AC22" s="82">
        <v>1360486.54</v>
      </c>
      <c r="AD22" s="81">
        <v>1</v>
      </c>
      <c r="AE22" s="82">
        <v>342192.63</v>
      </c>
      <c r="AF22" s="81">
        <v>5</v>
      </c>
      <c r="AG22" s="82">
        <v>1698511.21</v>
      </c>
    </row>
    <row r="23" spans="1:33" s="5" customFormat="1">
      <c r="A23" s="38" t="s">
        <v>15</v>
      </c>
      <c r="B23" s="81">
        <v>152</v>
      </c>
      <c r="C23" s="81">
        <v>186</v>
      </c>
      <c r="D23" s="82">
        <v>54890183.210000001</v>
      </c>
      <c r="E23" s="82">
        <v>71.27</v>
      </c>
      <c r="F23" s="82">
        <v>46.61</v>
      </c>
      <c r="G23" s="82">
        <v>134</v>
      </c>
      <c r="H23" s="82">
        <v>60</v>
      </c>
      <c r="I23" s="82">
        <v>1.54</v>
      </c>
      <c r="J23" s="82">
        <v>1.73</v>
      </c>
      <c r="K23" s="80"/>
      <c r="L23" s="81">
        <v>8</v>
      </c>
      <c r="M23" s="82">
        <v>2881114.02</v>
      </c>
      <c r="N23" s="81">
        <v>15</v>
      </c>
      <c r="O23" s="82">
        <v>5425848.4900000002</v>
      </c>
      <c r="P23" s="81">
        <v>23</v>
      </c>
      <c r="Q23" s="82">
        <v>8306449.2199999997</v>
      </c>
      <c r="R23" s="81">
        <v>32</v>
      </c>
      <c r="S23" s="82">
        <v>11525117.779999999</v>
      </c>
      <c r="T23" s="81">
        <v>27</v>
      </c>
      <c r="U23" s="82">
        <v>9752086.6999999993</v>
      </c>
      <c r="V23" s="81">
        <v>24</v>
      </c>
      <c r="W23" s="82">
        <v>8637247.5500000007</v>
      </c>
      <c r="X23" s="81">
        <v>15</v>
      </c>
      <c r="Y23" s="82">
        <v>5430877.7699999996</v>
      </c>
      <c r="Z23" s="81">
        <v>2</v>
      </c>
      <c r="AA23" s="82">
        <v>731114.78</v>
      </c>
      <c r="AB23" s="81">
        <v>1</v>
      </c>
      <c r="AC23" s="82">
        <v>353669.5</v>
      </c>
      <c r="AD23" s="81">
        <v>1</v>
      </c>
      <c r="AE23" s="82">
        <v>364174.65</v>
      </c>
      <c r="AF23" s="81">
        <v>4</v>
      </c>
      <c r="AG23" s="82">
        <v>1482482.75</v>
      </c>
    </row>
    <row r="24" spans="1:33" s="5" customFormat="1">
      <c r="A24" s="38" t="s">
        <v>16</v>
      </c>
      <c r="B24" s="81">
        <v>138</v>
      </c>
      <c r="C24" s="81">
        <v>160</v>
      </c>
      <c r="D24" s="82">
        <v>53514690.939999998</v>
      </c>
      <c r="E24" s="82">
        <v>69.760000000000005</v>
      </c>
      <c r="F24" s="82">
        <v>48.36</v>
      </c>
      <c r="G24" s="82">
        <v>128</v>
      </c>
      <c r="H24" s="82">
        <v>68</v>
      </c>
      <c r="I24" s="82">
        <v>1.51</v>
      </c>
      <c r="J24" s="82">
        <v>1.65</v>
      </c>
      <c r="K24" s="80"/>
      <c r="L24" s="81">
        <v>6</v>
      </c>
      <c r="M24" s="82">
        <v>2336084.7400000002</v>
      </c>
      <c r="N24" s="81">
        <v>15</v>
      </c>
      <c r="O24" s="82">
        <v>5779777.8099999996</v>
      </c>
      <c r="P24" s="81">
        <v>27</v>
      </c>
      <c r="Q24" s="82">
        <v>10473310.539999999</v>
      </c>
      <c r="R24" s="81">
        <v>26</v>
      </c>
      <c r="S24" s="82">
        <v>10102242.449999999</v>
      </c>
      <c r="T24" s="81">
        <v>25</v>
      </c>
      <c r="U24" s="82">
        <v>9722259.5800000001</v>
      </c>
      <c r="V24" s="81">
        <v>22</v>
      </c>
      <c r="W24" s="82">
        <v>8540946.9600000009</v>
      </c>
      <c r="X24" s="81">
        <v>6</v>
      </c>
      <c r="Y24" s="82">
        <v>2282083.11</v>
      </c>
      <c r="Z24" s="81">
        <v>6</v>
      </c>
      <c r="AA24" s="82">
        <v>2296534.73</v>
      </c>
      <c r="AB24" s="81">
        <v>2</v>
      </c>
      <c r="AC24" s="82">
        <v>792934.21</v>
      </c>
      <c r="AD24" s="85"/>
      <c r="AE24" s="85"/>
      <c r="AF24" s="81">
        <v>3</v>
      </c>
      <c r="AG24" s="82">
        <v>1188516.81</v>
      </c>
    </row>
    <row r="25" spans="1:33" s="5" customFormat="1">
      <c r="A25" s="38" t="s">
        <v>17</v>
      </c>
      <c r="B25" s="81">
        <v>118</v>
      </c>
      <c r="C25" s="81">
        <v>136</v>
      </c>
      <c r="D25" s="82">
        <v>48463225.740000002</v>
      </c>
      <c r="E25" s="82">
        <v>72.430000000000007</v>
      </c>
      <c r="F25" s="82">
        <v>49.26</v>
      </c>
      <c r="G25" s="82">
        <v>132</v>
      </c>
      <c r="H25" s="82">
        <v>61</v>
      </c>
      <c r="I25" s="82">
        <v>1.56</v>
      </c>
      <c r="J25" s="82">
        <v>1.72</v>
      </c>
      <c r="K25" s="80"/>
      <c r="L25" s="81">
        <v>10</v>
      </c>
      <c r="M25" s="82">
        <v>4093861.06</v>
      </c>
      <c r="N25" s="81">
        <v>8</v>
      </c>
      <c r="O25" s="82">
        <v>3291306.62</v>
      </c>
      <c r="P25" s="81">
        <v>19</v>
      </c>
      <c r="Q25" s="82">
        <v>7827816.5300000003</v>
      </c>
      <c r="R25" s="81">
        <v>19</v>
      </c>
      <c r="S25" s="82">
        <v>7786257.7400000002</v>
      </c>
      <c r="T25" s="81">
        <v>26</v>
      </c>
      <c r="U25" s="82">
        <v>10701174.42</v>
      </c>
      <c r="V25" s="81">
        <v>17</v>
      </c>
      <c r="W25" s="82">
        <v>6948629.2800000003</v>
      </c>
      <c r="X25" s="81">
        <v>9</v>
      </c>
      <c r="Y25" s="82">
        <v>3706030.81</v>
      </c>
      <c r="Z25" s="81">
        <v>4</v>
      </c>
      <c r="AA25" s="82">
        <v>1630974.99</v>
      </c>
      <c r="AB25" s="81">
        <v>1</v>
      </c>
      <c r="AC25" s="82">
        <v>412562.14</v>
      </c>
      <c r="AD25" s="85"/>
      <c r="AE25" s="85"/>
      <c r="AF25" s="81">
        <v>5</v>
      </c>
      <c r="AG25" s="82">
        <v>2064612.15</v>
      </c>
    </row>
    <row r="26" spans="1:33" s="5" customFormat="1">
      <c r="A26" s="38" t="s">
        <v>18</v>
      </c>
      <c r="B26" s="81">
        <v>99</v>
      </c>
      <c r="C26" s="81">
        <v>103</v>
      </c>
      <c r="D26" s="82">
        <v>43330168.729999997</v>
      </c>
      <c r="E26" s="82">
        <v>73.42</v>
      </c>
      <c r="F26" s="82">
        <v>46.58</v>
      </c>
      <c r="G26" s="82">
        <v>142</v>
      </c>
      <c r="H26" s="82">
        <v>55</v>
      </c>
      <c r="I26" s="82">
        <v>1.35</v>
      </c>
      <c r="J26" s="82">
        <v>1.68</v>
      </c>
      <c r="K26" s="80"/>
      <c r="L26" s="81">
        <v>2</v>
      </c>
      <c r="M26" s="82">
        <v>893473.26</v>
      </c>
      <c r="N26" s="81">
        <v>12</v>
      </c>
      <c r="O26" s="82">
        <v>5249667.05</v>
      </c>
      <c r="P26" s="81">
        <v>10</v>
      </c>
      <c r="Q26" s="82">
        <v>4369506.8099999996</v>
      </c>
      <c r="R26" s="81">
        <v>21</v>
      </c>
      <c r="S26" s="82">
        <v>9165411.8499999996</v>
      </c>
      <c r="T26" s="81">
        <v>19</v>
      </c>
      <c r="U26" s="82">
        <v>8321417.5</v>
      </c>
      <c r="V26" s="81">
        <v>18</v>
      </c>
      <c r="W26" s="82">
        <v>7860989.6600000001</v>
      </c>
      <c r="X26" s="81">
        <v>8</v>
      </c>
      <c r="Y26" s="82">
        <v>3516314.75</v>
      </c>
      <c r="Z26" s="81">
        <v>2</v>
      </c>
      <c r="AA26" s="82">
        <v>895139.7</v>
      </c>
      <c r="AB26" s="81">
        <v>3</v>
      </c>
      <c r="AC26" s="82">
        <v>1309957.52</v>
      </c>
      <c r="AD26" s="81">
        <v>1</v>
      </c>
      <c r="AE26" s="82">
        <v>440853.2</v>
      </c>
      <c r="AF26" s="81">
        <v>3</v>
      </c>
      <c r="AG26" s="82">
        <v>1307437.43</v>
      </c>
    </row>
    <row r="27" spans="1:33" s="5" customFormat="1">
      <c r="A27" s="38" t="s">
        <v>19</v>
      </c>
      <c r="B27" s="81">
        <v>110</v>
      </c>
      <c r="C27" s="81">
        <v>123</v>
      </c>
      <c r="D27" s="82">
        <v>50886293.619999997</v>
      </c>
      <c r="E27" s="82">
        <v>69.53</v>
      </c>
      <c r="F27" s="82">
        <v>43.75</v>
      </c>
      <c r="G27" s="82">
        <v>132</v>
      </c>
      <c r="H27" s="82">
        <v>69</v>
      </c>
      <c r="I27" s="82">
        <v>1.6</v>
      </c>
      <c r="J27" s="82">
        <v>1.76</v>
      </c>
      <c r="K27" s="80"/>
      <c r="L27" s="81">
        <v>6</v>
      </c>
      <c r="M27" s="82">
        <v>2764513.26</v>
      </c>
      <c r="N27" s="81">
        <v>12</v>
      </c>
      <c r="O27" s="82">
        <v>5565627.96</v>
      </c>
      <c r="P27" s="81">
        <v>19</v>
      </c>
      <c r="Q27" s="82">
        <v>8759247.7799999993</v>
      </c>
      <c r="R27" s="81">
        <v>23</v>
      </c>
      <c r="S27" s="82">
        <v>10656196.34</v>
      </c>
      <c r="T27" s="81">
        <v>13</v>
      </c>
      <c r="U27" s="82">
        <v>6065075.29</v>
      </c>
      <c r="V27" s="81">
        <v>17</v>
      </c>
      <c r="W27" s="82">
        <v>7868402.9699999997</v>
      </c>
      <c r="X27" s="81">
        <v>12</v>
      </c>
      <c r="Y27" s="82">
        <v>5469459.3499999996</v>
      </c>
      <c r="Z27" s="81">
        <v>2</v>
      </c>
      <c r="AA27" s="82">
        <v>930625.52</v>
      </c>
      <c r="AB27" s="81">
        <v>1</v>
      </c>
      <c r="AC27" s="82">
        <v>468926.4</v>
      </c>
      <c r="AD27" s="81">
        <v>2</v>
      </c>
      <c r="AE27" s="82">
        <v>935478.91</v>
      </c>
      <c r="AF27" s="81">
        <v>3</v>
      </c>
      <c r="AG27" s="82">
        <v>1402739.84</v>
      </c>
    </row>
    <row r="28" spans="1:33" s="5" customFormat="1">
      <c r="A28" s="38" t="s">
        <v>20</v>
      </c>
      <c r="B28" s="81">
        <v>88</v>
      </c>
      <c r="C28" s="81">
        <v>96</v>
      </c>
      <c r="D28" s="82">
        <v>42881807.909999996</v>
      </c>
      <c r="E28" s="82">
        <v>74.94</v>
      </c>
      <c r="F28" s="82">
        <v>48.83</v>
      </c>
      <c r="G28" s="82">
        <v>149</v>
      </c>
      <c r="H28" s="82">
        <v>49</v>
      </c>
      <c r="I28" s="82">
        <v>1.5</v>
      </c>
      <c r="J28" s="82">
        <v>1.7</v>
      </c>
      <c r="K28" s="80"/>
      <c r="L28" s="81">
        <v>3</v>
      </c>
      <c r="M28" s="82">
        <v>1440641.23</v>
      </c>
      <c r="N28" s="81">
        <v>13</v>
      </c>
      <c r="O28" s="82">
        <v>6332472.2300000004</v>
      </c>
      <c r="P28" s="81">
        <v>8</v>
      </c>
      <c r="Q28" s="82">
        <v>3884594.27</v>
      </c>
      <c r="R28" s="81">
        <v>15</v>
      </c>
      <c r="S28" s="82">
        <v>7312128.9000000004</v>
      </c>
      <c r="T28" s="81">
        <v>19</v>
      </c>
      <c r="U28" s="82">
        <v>9251911.7599999998</v>
      </c>
      <c r="V28" s="81">
        <v>16</v>
      </c>
      <c r="W28" s="82">
        <v>7819498.0999999996</v>
      </c>
      <c r="X28" s="81">
        <v>8</v>
      </c>
      <c r="Y28" s="82">
        <v>3909623.88</v>
      </c>
      <c r="Z28" s="81">
        <v>2</v>
      </c>
      <c r="AA28" s="82">
        <v>977033.06</v>
      </c>
      <c r="AB28" s="81">
        <v>1</v>
      </c>
      <c r="AC28" s="82">
        <v>496452.47</v>
      </c>
      <c r="AD28" s="85"/>
      <c r="AE28" s="85"/>
      <c r="AF28" s="81">
        <v>3</v>
      </c>
      <c r="AG28" s="82">
        <v>1457452.01</v>
      </c>
    </row>
    <row r="29" spans="1:33" s="5" customFormat="1">
      <c r="A29" s="38" t="s">
        <v>21</v>
      </c>
      <c r="B29" s="81">
        <v>1012</v>
      </c>
      <c r="C29" s="81">
        <v>1142</v>
      </c>
      <c r="D29" s="82">
        <v>711435134.10000002</v>
      </c>
      <c r="E29" s="82">
        <v>73.959999999999994</v>
      </c>
      <c r="F29" s="82">
        <v>54.28</v>
      </c>
      <c r="G29" s="82">
        <v>143</v>
      </c>
      <c r="H29" s="82">
        <v>52</v>
      </c>
      <c r="I29" s="82">
        <v>1.44</v>
      </c>
      <c r="J29" s="82">
        <v>1.77</v>
      </c>
      <c r="K29" s="80"/>
      <c r="L29" s="81">
        <v>46</v>
      </c>
      <c r="M29" s="82">
        <v>31731798.870000001</v>
      </c>
      <c r="N29" s="81">
        <v>106</v>
      </c>
      <c r="O29" s="82">
        <v>75064404.370000005</v>
      </c>
      <c r="P29" s="81">
        <v>145</v>
      </c>
      <c r="Q29" s="82">
        <v>103777438.95999999</v>
      </c>
      <c r="R29" s="81">
        <v>193</v>
      </c>
      <c r="S29" s="82">
        <v>135131454.38</v>
      </c>
      <c r="T29" s="81">
        <v>197</v>
      </c>
      <c r="U29" s="82">
        <v>138807930.75999999</v>
      </c>
      <c r="V29" s="81">
        <v>144</v>
      </c>
      <c r="W29" s="82">
        <v>100528680.73999999</v>
      </c>
      <c r="X29" s="81">
        <v>92</v>
      </c>
      <c r="Y29" s="82">
        <v>62523141.200000003</v>
      </c>
      <c r="Z29" s="81">
        <v>14</v>
      </c>
      <c r="AA29" s="82">
        <v>10591890.16</v>
      </c>
      <c r="AB29" s="81">
        <v>7</v>
      </c>
      <c r="AC29" s="82">
        <v>4974204.78</v>
      </c>
      <c r="AD29" s="81">
        <v>8</v>
      </c>
      <c r="AE29" s="82">
        <v>5761757.54</v>
      </c>
      <c r="AF29" s="81">
        <v>60</v>
      </c>
      <c r="AG29" s="82">
        <v>42542432.340000004</v>
      </c>
    </row>
    <row r="30" spans="1:33" s="5" customFormat="1">
      <c r="A30" s="38" t="s">
        <v>22</v>
      </c>
      <c r="B30" s="81">
        <v>390</v>
      </c>
      <c r="C30" s="81">
        <v>465</v>
      </c>
      <c r="D30" s="82">
        <v>475147007.63</v>
      </c>
      <c r="E30" s="82">
        <v>77</v>
      </c>
      <c r="F30" s="82">
        <v>53.91</v>
      </c>
      <c r="G30" s="82">
        <v>142</v>
      </c>
      <c r="H30" s="82">
        <v>53</v>
      </c>
      <c r="I30" s="82">
        <v>1.43</v>
      </c>
      <c r="J30" s="82">
        <v>1.72</v>
      </c>
      <c r="K30" s="80"/>
      <c r="L30" s="81">
        <v>17</v>
      </c>
      <c r="M30" s="82">
        <v>19217221.670000002</v>
      </c>
      <c r="N30" s="81">
        <v>27</v>
      </c>
      <c r="O30" s="82">
        <v>34003737.289999999</v>
      </c>
      <c r="P30" s="81">
        <v>55</v>
      </c>
      <c r="Q30" s="82">
        <v>66516466.119999997</v>
      </c>
      <c r="R30" s="81">
        <v>79</v>
      </c>
      <c r="S30" s="82">
        <v>95579321.140000001</v>
      </c>
      <c r="T30" s="81">
        <v>78</v>
      </c>
      <c r="U30" s="82">
        <v>95623075.780000001</v>
      </c>
      <c r="V30" s="81">
        <v>57</v>
      </c>
      <c r="W30" s="82">
        <v>68969271</v>
      </c>
      <c r="X30" s="81">
        <v>32</v>
      </c>
      <c r="Y30" s="82">
        <v>39528470.280000001</v>
      </c>
      <c r="Z30" s="81">
        <v>12</v>
      </c>
      <c r="AA30" s="82">
        <v>14928304.960000001</v>
      </c>
      <c r="AB30" s="81">
        <v>9</v>
      </c>
      <c r="AC30" s="82">
        <v>11088460.869999999</v>
      </c>
      <c r="AD30" s="81">
        <v>2</v>
      </c>
      <c r="AE30" s="82">
        <v>2441481.23</v>
      </c>
      <c r="AF30" s="81">
        <v>22</v>
      </c>
      <c r="AG30" s="82">
        <v>27251197.289999999</v>
      </c>
    </row>
    <row r="31" spans="1:33" s="5" customFormat="1">
      <c r="A31" s="38" t="s">
        <v>23</v>
      </c>
      <c r="B31" s="81">
        <v>179</v>
      </c>
      <c r="C31" s="81">
        <v>191</v>
      </c>
      <c r="D31" s="82">
        <v>309370669.73000002</v>
      </c>
      <c r="E31" s="82">
        <v>80.34</v>
      </c>
      <c r="F31" s="82">
        <v>63.92</v>
      </c>
      <c r="G31" s="82">
        <v>149</v>
      </c>
      <c r="H31" s="82">
        <v>45</v>
      </c>
      <c r="I31" s="82">
        <v>1.53</v>
      </c>
      <c r="J31" s="82">
        <v>1.81</v>
      </c>
      <c r="K31" s="80"/>
      <c r="L31" s="81">
        <v>4</v>
      </c>
      <c r="M31" s="82">
        <v>6596614.2400000002</v>
      </c>
      <c r="N31" s="81">
        <v>15</v>
      </c>
      <c r="O31" s="82">
        <v>25539776.030000001</v>
      </c>
      <c r="P31" s="81">
        <v>27</v>
      </c>
      <c r="Q31" s="82">
        <v>47995583.909999996</v>
      </c>
      <c r="R31" s="81">
        <v>33</v>
      </c>
      <c r="S31" s="82">
        <v>56108424.689999998</v>
      </c>
      <c r="T31" s="81">
        <v>37</v>
      </c>
      <c r="U31" s="82">
        <v>62248438.829999998</v>
      </c>
      <c r="V31" s="81">
        <v>30</v>
      </c>
      <c r="W31" s="82">
        <v>53048663.75</v>
      </c>
      <c r="X31" s="81">
        <v>9</v>
      </c>
      <c r="Y31" s="82">
        <v>15335200</v>
      </c>
      <c r="Z31" s="81">
        <v>7</v>
      </c>
      <c r="AA31" s="82">
        <v>12699932.58</v>
      </c>
      <c r="AB31" s="81">
        <v>3</v>
      </c>
      <c r="AC31" s="82">
        <v>5768736.21</v>
      </c>
      <c r="AD31" s="81">
        <v>3</v>
      </c>
      <c r="AE31" s="82">
        <v>5484077.4900000002</v>
      </c>
      <c r="AF31" s="81">
        <v>11</v>
      </c>
      <c r="AG31" s="82">
        <v>18545222</v>
      </c>
    </row>
    <row r="32" spans="1:33" s="5" customFormat="1">
      <c r="A32" s="38" t="s">
        <v>24</v>
      </c>
      <c r="B32" s="81">
        <v>189</v>
      </c>
      <c r="C32" s="81">
        <v>193</v>
      </c>
      <c r="D32" s="82">
        <v>462604445.06999999</v>
      </c>
      <c r="E32" s="82">
        <v>77.67</v>
      </c>
      <c r="F32" s="82">
        <v>50.33</v>
      </c>
      <c r="G32" s="82">
        <v>152</v>
      </c>
      <c r="H32" s="82">
        <v>45</v>
      </c>
      <c r="I32" s="82">
        <v>1.4</v>
      </c>
      <c r="J32" s="82">
        <v>1.73</v>
      </c>
      <c r="K32" s="80"/>
      <c r="L32" s="81">
        <v>6</v>
      </c>
      <c r="M32" s="82">
        <v>14520923.060000001</v>
      </c>
      <c r="N32" s="81">
        <v>21</v>
      </c>
      <c r="O32" s="82">
        <v>52937290.32</v>
      </c>
      <c r="P32" s="81">
        <v>17</v>
      </c>
      <c r="Q32" s="82">
        <v>41936933.329999998</v>
      </c>
      <c r="R32" s="81">
        <v>32</v>
      </c>
      <c r="S32" s="82">
        <v>76883201.640000001</v>
      </c>
      <c r="T32" s="81">
        <v>51</v>
      </c>
      <c r="U32" s="82">
        <v>121435653.06</v>
      </c>
      <c r="V32" s="81">
        <v>27</v>
      </c>
      <c r="W32" s="82">
        <v>67588904.590000004</v>
      </c>
      <c r="X32" s="81">
        <v>12</v>
      </c>
      <c r="Y32" s="82">
        <v>30354411.280000001</v>
      </c>
      <c r="Z32" s="81">
        <v>6</v>
      </c>
      <c r="AA32" s="82">
        <v>14640896.310000001</v>
      </c>
      <c r="AB32" s="81">
        <v>4</v>
      </c>
      <c r="AC32" s="82">
        <v>10604019.449999999</v>
      </c>
      <c r="AD32" s="81">
        <v>3</v>
      </c>
      <c r="AE32" s="82">
        <v>7018820.0800000001</v>
      </c>
      <c r="AF32" s="81">
        <v>10</v>
      </c>
      <c r="AG32" s="82">
        <v>24683391.949999999</v>
      </c>
    </row>
    <row r="33" spans="1:33" s="6" customFormat="1">
      <c r="A33" s="38" t="s">
        <v>25</v>
      </c>
      <c r="B33" s="81">
        <v>241</v>
      </c>
      <c r="C33" s="81">
        <v>255</v>
      </c>
      <c r="D33" s="82">
        <v>1595161108.8099999</v>
      </c>
      <c r="E33" s="82">
        <v>82.01</v>
      </c>
      <c r="F33" s="82">
        <v>55.09</v>
      </c>
      <c r="G33" s="82">
        <v>149</v>
      </c>
      <c r="H33" s="82">
        <v>44</v>
      </c>
      <c r="I33" s="82">
        <v>1.45</v>
      </c>
      <c r="J33" s="82">
        <v>1.8</v>
      </c>
      <c r="K33" s="80"/>
      <c r="L33" s="81">
        <v>5</v>
      </c>
      <c r="M33" s="82">
        <v>22002869.91</v>
      </c>
      <c r="N33" s="81">
        <v>29</v>
      </c>
      <c r="O33" s="82">
        <v>196710846.22</v>
      </c>
      <c r="P33" s="81">
        <v>29</v>
      </c>
      <c r="Q33" s="82">
        <v>171998562.72999999</v>
      </c>
      <c r="R33" s="81">
        <v>34</v>
      </c>
      <c r="S33" s="82">
        <v>296286991.69</v>
      </c>
      <c r="T33" s="81">
        <v>43</v>
      </c>
      <c r="U33" s="82">
        <v>278436501.63999999</v>
      </c>
      <c r="V33" s="81">
        <v>39</v>
      </c>
      <c r="W33" s="82">
        <v>223130169.94999999</v>
      </c>
      <c r="X33" s="81">
        <v>29</v>
      </c>
      <c r="Y33" s="82">
        <v>216720876.28999999</v>
      </c>
      <c r="Z33" s="81">
        <v>13</v>
      </c>
      <c r="AA33" s="82">
        <v>71864132.359999999</v>
      </c>
      <c r="AB33" s="81">
        <v>1</v>
      </c>
      <c r="AC33" s="82">
        <v>6983100</v>
      </c>
      <c r="AD33" s="81">
        <v>4</v>
      </c>
      <c r="AE33" s="82">
        <v>26048911.129999999</v>
      </c>
      <c r="AF33" s="81">
        <v>15</v>
      </c>
      <c r="AG33" s="82">
        <v>84978146.890000001</v>
      </c>
    </row>
    <row r="34" spans="1:33">
      <c r="A34" s="39"/>
      <c r="B34" s="83">
        <v>15412</v>
      </c>
      <c r="C34" s="83">
        <v>20297</v>
      </c>
      <c r="D34" s="84">
        <v>4955661565.0299997</v>
      </c>
      <c r="E34" s="84">
        <v>75.08</v>
      </c>
      <c r="F34" s="84">
        <v>50.72</v>
      </c>
      <c r="G34" s="84">
        <v>140</v>
      </c>
      <c r="H34" s="84">
        <v>69.88</v>
      </c>
      <c r="I34" s="84">
        <v>1.47</v>
      </c>
      <c r="J34" s="84">
        <v>1.75</v>
      </c>
      <c r="K34" s="86"/>
      <c r="L34" s="83">
        <v>3824</v>
      </c>
      <c r="M34" s="84">
        <v>208323063.09</v>
      </c>
      <c r="N34" s="83">
        <v>2395</v>
      </c>
      <c r="O34" s="84">
        <v>596502454.13</v>
      </c>
      <c r="P34" s="83">
        <v>2382</v>
      </c>
      <c r="Q34" s="84">
        <v>683068380.63999999</v>
      </c>
      <c r="R34" s="83">
        <v>2082</v>
      </c>
      <c r="S34" s="84">
        <v>899041721.39999998</v>
      </c>
      <c r="T34" s="83">
        <v>1958</v>
      </c>
      <c r="U34" s="84">
        <v>926888003.60000002</v>
      </c>
      <c r="V34" s="83">
        <v>1383</v>
      </c>
      <c r="W34" s="84">
        <v>693694137.88</v>
      </c>
      <c r="X34" s="83">
        <v>714</v>
      </c>
      <c r="Y34" s="84">
        <v>456113791.20999998</v>
      </c>
      <c r="Z34" s="83">
        <v>260</v>
      </c>
      <c r="AA34" s="84">
        <v>161360265.47</v>
      </c>
      <c r="AB34" s="83">
        <v>111</v>
      </c>
      <c r="AC34" s="84">
        <v>55704136.689999998</v>
      </c>
      <c r="AD34" s="83">
        <v>58</v>
      </c>
      <c r="AE34" s="84">
        <v>53438875.009999998</v>
      </c>
      <c r="AF34" s="83">
        <v>245</v>
      </c>
      <c r="AG34" s="84">
        <v>221526735.91</v>
      </c>
    </row>
    <row r="35" spans="1:33">
      <c r="A35" s="3"/>
    </row>
    <row r="36" spans="1:33">
      <c r="D36"/>
    </row>
    <row r="37" spans="1:33">
      <c r="D37"/>
    </row>
    <row r="38" spans="1:33">
      <c r="D38"/>
    </row>
    <row r="39" spans="1:33">
      <c r="D39"/>
    </row>
    <row r="40" spans="1:33">
      <c r="D40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G40"/>
  <sheetViews>
    <sheetView showGridLines="0" topLeftCell="A22" workbookViewId="0">
      <selection activeCell="B6" sqref="B6:AG38"/>
    </sheetView>
  </sheetViews>
  <sheetFormatPr defaultColWidth="11.453125" defaultRowHeight="14.5"/>
  <cols>
    <col min="1" max="1" width="35.7265625" style="7" customWidth="1"/>
    <col min="2" max="3" width="21.453125" style="4" customWidth="1"/>
    <col min="4" max="4" width="18.54296875" style="4" customWidth="1"/>
    <col min="5" max="5" width="17.1796875" style="4" customWidth="1"/>
    <col min="6" max="6" width="7.1796875" style="4" customWidth="1"/>
    <col min="7" max="7" width="30" style="4" customWidth="1"/>
    <col min="8" max="8" width="25.7265625" style="4" customWidth="1"/>
    <col min="9" max="9" width="17.1796875" style="4" customWidth="1"/>
    <col min="10" max="10" width="21.453125" style="4" customWidth="1"/>
    <col min="11" max="11" width="34.26953125" style="4" customWidth="1"/>
    <col min="12" max="12" width="40" style="4" customWidth="1"/>
    <col min="13" max="13" width="38.54296875" style="4" customWidth="1"/>
    <col min="14" max="14" width="44.26953125" style="4" customWidth="1"/>
    <col min="15" max="15" width="38.54296875" style="4" customWidth="1"/>
    <col min="16" max="16" width="44.26953125" style="4" customWidth="1"/>
    <col min="17" max="17" width="38.54296875" style="4" customWidth="1"/>
    <col min="18" max="18" width="44.26953125" style="4" customWidth="1"/>
    <col min="19" max="19" width="38.54296875" style="4" customWidth="1"/>
    <col min="20" max="20" width="44.26953125" style="4" customWidth="1"/>
    <col min="21" max="21" width="38.54296875" style="4" customWidth="1"/>
    <col min="22" max="22" width="44.26953125" style="4" customWidth="1"/>
    <col min="23" max="23" width="40" style="4" customWidth="1"/>
    <col min="24" max="24" width="45.7265625" style="4" customWidth="1"/>
    <col min="25" max="25" width="34.26953125" style="4" customWidth="1"/>
    <col min="26" max="26" width="40" style="4" customWidth="1"/>
    <col min="27" max="32" width="33.1796875" customWidth="1"/>
  </cols>
  <sheetData>
    <row r="1" spans="1:33">
      <c r="A1" s="15" t="s">
        <v>80</v>
      </c>
    </row>
    <row r="2" spans="1:33">
      <c r="A2" s="16" t="str">
        <f>+'LTV cover pool'!A2</f>
        <v>September 2020</v>
      </c>
    </row>
    <row r="3" spans="1:33">
      <c r="A3" s="15" t="s">
        <v>81</v>
      </c>
    </row>
    <row r="4" spans="1:33">
      <c r="A4" s="1"/>
      <c r="K4" s="24" t="s">
        <v>118</v>
      </c>
      <c r="L4" s="24" t="s">
        <v>118</v>
      </c>
      <c r="M4" s="24" t="s">
        <v>119</v>
      </c>
      <c r="N4" s="24" t="s">
        <v>119</v>
      </c>
      <c r="O4" s="24" t="s">
        <v>120</v>
      </c>
      <c r="P4" s="24" t="s">
        <v>120</v>
      </c>
      <c r="Q4" s="24" t="s">
        <v>121</v>
      </c>
      <c r="R4" s="24" t="s">
        <v>121</v>
      </c>
      <c r="S4" s="24" t="s">
        <v>122</v>
      </c>
      <c r="T4" s="24" t="s">
        <v>122</v>
      </c>
      <c r="U4" s="24" t="s">
        <v>123</v>
      </c>
      <c r="V4" s="24" t="s">
        <v>123</v>
      </c>
      <c r="W4" s="24" t="s">
        <v>124</v>
      </c>
      <c r="X4" s="24" t="s">
        <v>124</v>
      </c>
      <c r="Y4" s="24" t="s">
        <v>125</v>
      </c>
      <c r="Z4" s="24" t="s">
        <v>125</v>
      </c>
      <c r="AA4" s="24" t="s">
        <v>126</v>
      </c>
      <c r="AB4" s="24" t="s">
        <v>126</v>
      </c>
      <c r="AC4" s="24" t="s">
        <v>127</v>
      </c>
      <c r="AD4" s="24" t="s">
        <v>127</v>
      </c>
      <c r="AE4" s="24" t="s">
        <v>128</v>
      </c>
      <c r="AF4" s="25" t="s">
        <v>128</v>
      </c>
    </row>
    <row r="5" spans="1:33" ht="42.75" customHeight="1">
      <c r="A5" s="20" t="s">
        <v>94</v>
      </c>
      <c r="B5" s="20" t="s">
        <v>89</v>
      </c>
      <c r="C5" s="20" t="s">
        <v>90</v>
      </c>
      <c r="D5" s="20" t="s">
        <v>82</v>
      </c>
      <c r="E5" s="20" t="s">
        <v>91</v>
      </c>
      <c r="F5" s="20" t="s">
        <v>0</v>
      </c>
      <c r="G5" s="20" t="s">
        <v>130</v>
      </c>
      <c r="H5" s="20" t="s">
        <v>84</v>
      </c>
      <c r="I5" s="20" t="s">
        <v>85</v>
      </c>
      <c r="J5" s="20" t="s">
        <v>93</v>
      </c>
      <c r="K5" s="24" t="s">
        <v>89</v>
      </c>
      <c r="L5" s="24" t="s">
        <v>129</v>
      </c>
      <c r="M5" s="24" t="s">
        <v>89</v>
      </c>
      <c r="N5" s="24" t="s">
        <v>129</v>
      </c>
      <c r="O5" s="24" t="s">
        <v>89</v>
      </c>
      <c r="P5" s="24" t="s">
        <v>129</v>
      </c>
      <c r="Q5" s="24" t="s">
        <v>89</v>
      </c>
      <c r="R5" s="24" t="s">
        <v>129</v>
      </c>
      <c r="S5" s="24" t="s">
        <v>89</v>
      </c>
      <c r="T5" s="24" t="s">
        <v>129</v>
      </c>
      <c r="U5" s="24" t="s">
        <v>89</v>
      </c>
      <c r="V5" s="24" t="s">
        <v>129</v>
      </c>
      <c r="W5" s="24" t="s">
        <v>89</v>
      </c>
      <c r="X5" s="24" t="s">
        <v>129</v>
      </c>
      <c r="Y5" s="24" t="s">
        <v>89</v>
      </c>
      <c r="Z5" s="24" t="s">
        <v>129</v>
      </c>
      <c r="AA5" s="24" t="s">
        <v>89</v>
      </c>
      <c r="AB5" s="24" t="s">
        <v>129</v>
      </c>
      <c r="AC5" s="24" t="s">
        <v>89</v>
      </c>
      <c r="AD5" s="24" t="s">
        <v>129</v>
      </c>
      <c r="AE5" s="24" t="s">
        <v>89</v>
      </c>
      <c r="AF5" s="24" t="s">
        <v>129</v>
      </c>
    </row>
    <row r="6" spans="1:33">
      <c r="A6" s="17" t="s">
        <v>26</v>
      </c>
      <c r="B6" s="88">
        <v>4628</v>
      </c>
      <c r="C6" s="88">
        <v>7012</v>
      </c>
      <c r="D6" s="89">
        <v>80678089.689999998</v>
      </c>
      <c r="E6" s="89">
        <v>83.46</v>
      </c>
      <c r="F6" s="89">
        <v>48.62</v>
      </c>
      <c r="G6" s="89">
        <v>2</v>
      </c>
      <c r="H6" s="89">
        <v>70</v>
      </c>
      <c r="I6" s="89">
        <v>1.88</v>
      </c>
      <c r="J6" s="89">
        <v>1.85</v>
      </c>
      <c r="K6" s="87"/>
      <c r="L6" s="88">
        <v>4402</v>
      </c>
      <c r="M6" s="89">
        <v>12157099.560000001</v>
      </c>
      <c r="N6" s="88">
        <v>62</v>
      </c>
      <c r="O6" s="89">
        <v>5724185.2699999996</v>
      </c>
      <c r="P6" s="88">
        <v>40</v>
      </c>
      <c r="Q6" s="89">
        <v>4253365.93</v>
      </c>
      <c r="R6" s="88">
        <v>32</v>
      </c>
      <c r="S6" s="89">
        <v>10289872.310000001</v>
      </c>
      <c r="T6" s="88">
        <v>25</v>
      </c>
      <c r="U6" s="89">
        <v>11913069.77</v>
      </c>
      <c r="V6" s="88">
        <v>20</v>
      </c>
      <c r="W6" s="89">
        <v>10406972.289999999</v>
      </c>
      <c r="X6" s="88">
        <v>16</v>
      </c>
      <c r="Y6" s="89">
        <v>9410258.6099999994</v>
      </c>
      <c r="Z6" s="88">
        <v>9</v>
      </c>
      <c r="AA6" s="89">
        <v>6851521</v>
      </c>
      <c r="AB6" s="88">
        <v>3</v>
      </c>
      <c r="AC6" s="89">
        <v>1975000</v>
      </c>
      <c r="AD6" s="88">
        <v>11</v>
      </c>
      <c r="AE6" s="89">
        <v>5454592</v>
      </c>
      <c r="AF6" s="88">
        <v>8</v>
      </c>
      <c r="AG6" s="89">
        <v>2242152.9500000002</v>
      </c>
    </row>
    <row r="7" spans="1:33">
      <c r="A7" s="17" t="s">
        <v>27</v>
      </c>
      <c r="B7" s="88">
        <v>2540</v>
      </c>
      <c r="C7" s="88">
        <v>4075</v>
      </c>
      <c r="D7" s="89">
        <v>58995533.329999998</v>
      </c>
      <c r="E7" s="89">
        <v>67.55</v>
      </c>
      <c r="F7" s="89">
        <v>43.29</v>
      </c>
      <c r="G7" s="89">
        <v>8</v>
      </c>
      <c r="H7" s="89">
        <v>89</v>
      </c>
      <c r="I7" s="89">
        <v>1.79</v>
      </c>
      <c r="J7" s="89">
        <v>1.79</v>
      </c>
      <c r="K7" s="87"/>
      <c r="L7" s="88">
        <v>2378</v>
      </c>
      <c r="M7" s="89">
        <v>20652745.82</v>
      </c>
      <c r="N7" s="88">
        <v>46</v>
      </c>
      <c r="O7" s="89">
        <v>2695716.63</v>
      </c>
      <c r="P7" s="88">
        <v>22</v>
      </c>
      <c r="Q7" s="89">
        <v>2825806.08</v>
      </c>
      <c r="R7" s="88">
        <v>17</v>
      </c>
      <c r="S7" s="89">
        <v>3601560.6</v>
      </c>
      <c r="T7" s="88">
        <v>22</v>
      </c>
      <c r="U7" s="89">
        <v>8827828.8599999994</v>
      </c>
      <c r="V7" s="88">
        <v>19</v>
      </c>
      <c r="W7" s="89">
        <v>7539301.0800000001</v>
      </c>
      <c r="X7" s="88">
        <v>15</v>
      </c>
      <c r="Y7" s="89">
        <v>3883094.84</v>
      </c>
      <c r="Z7" s="88">
        <v>7</v>
      </c>
      <c r="AA7" s="89">
        <v>3227000</v>
      </c>
      <c r="AB7" s="88">
        <v>1</v>
      </c>
      <c r="AC7" s="89">
        <v>300000</v>
      </c>
      <c r="AD7" s="88">
        <v>2</v>
      </c>
      <c r="AE7" s="89">
        <v>1030184.19</v>
      </c>
      <c r="AF7" s="88">
        <v>11</v>
      </c>
      <c r="AG7" s="89">
        <v>4412295.2300000004</v>
      </c>
    </row>
    <row r="8" spans="1:33">
      <c r="A8" s="17" t="s">
        <v>28</v>
      </c>
      <c r="B8" s="88">
        <v>5008</v>
      </c>
      <c r="C8" s="88">
        <v>8145</v>
      </c>
      <c r="D8" s="89">
        <v>123625094.90000001</v>
      </c>
      <c r="E8" s="89">
        <v>44.67</v>
      </c>
      <c r="F8" s="89">
        <v>24.83</v>
      </c>
      <c r="G8" s="89">
        <v>18</v>
      </c>
      <c r="H8" s="89">
        <v>112</v>
      </c>
      <c r="I8" s="89">
        <v>1.28</v>
      </c>
      <c r="J8" s="89">
        <v>1.43</v>
      </c>
      <c r="K8" s="87"/>
      <c r="L8" s="88">
        <v>4660</v>
      </c>
      <c r="M8" s="89">
        <v>69374071.870000005</v>
      </c>
      <c r="N8" s="88">
        <v>218</v>
      </c>
      <c r="O8" s="89">
        <v>10180993.529999999</v>
      </c>
      <c r="P8" s="88">
        <v>47</v>
      </c>
      <c r="Q8" s="89">
        <v>11690043.83</v>
      </c>
      <c r="R8" s="88">
        <v>21</v>
      </c>
      <c r="S8" s="89">
        <v>4944901.01</v>
      </c>
      <c r="T8" s="88">
        <v>20</v>
      </c>
      <c r="U8" s="89">
        <v>9818698.2899999991</v>
      </c>
      <c r="V8" s="88">
        <v>11</v>
      </c>
      <c r="W8" s="89">
        <v>10268432.109999999</v>
      </c>
      <c r="X8" s="88">
        <v>7</v>
      </c>
      <c r="Y8" s="89">
        <v>930750.57</v>
      </c>
      <c r="Z8" s="88">
        <v>7</v>
      </c>
      <c r="AA8" s="89">
        <v>3607470.98</v>
      </c>
      <c r="AB8" s="92"/>
      <c r="AC8" s="92"/>
      <c r="AD8" s="92"/>
      <c r="AE8" s="92"/>
      <c r="AF8" s="88">
        <v>17</v>
      </c>
      <c r="AG8" s="89">
        <v>2809732.71</v>
      </c>
    </row>
    <row r="9" spans="1:33">
      <c r="A9" s="17" t="s">
        <v>29</v>
      </c>
      <c r="B9" s="88">
        <v>5716</v>
      </c>
      <c r="C9" s="88">
        <v>9247</v>
      </c>
      <c r="D9" s="89">
        <v>180605642.59999999</v>
      </c>
      <c r="E9" s="89">
        <v>36.93</v>
      </c>
      <c r="F9" s="89">
        <v>18.93</v>
      </c>
      <c r="G9" s="89">
        <v>30</v>
      </c>
      <c r="H9" s="89">
        <v>124</v>
      </c>
      <c r="I9" s="89">
        <v>1.25</v>
      </c>
      <c r="J9" s="89">
        <v>1.26</v>
      </c>
      <c r="K9" s="87"/>
      <c r="L9" s="88">
        <v>4282</v>
      </c>
      <c r="M9" s="89">
        <v>70541785.980000004</v>
      </c>
      <c r="N9" s="88">
        <v>1216</v>
      </c>
      <c r="O9" s="89">
        <v>67072295.57</v>
      </c>
      <c r="P9" s="88">
        <v>110</v>
      </c>
      <c r="Q9" s="89">
        <v>9440620.6999999993</v>
      </c>
      <c r="R9" s="88">
        <v>39</v>
      </c>
      <c r="S9" s="89">
        <v>11318719.68</v>
      </c>
      <c r="T9" s="88">
        <v>28</v>
      </c>
      <c r="U9" s="89">
        <v>11296143.35</v>
      </c>
      <c r="V9" s="88">
        <v>15</v>
      </c>
      <c r="W9" s="89">
        <v>5847705.79</v>
      </c>
      <c r="X9" s="88">
        <v>8</v>
      </c>
      <c r="Y9" s="89">
        <v>2424402.42</v>
      </c>
      <c r="Z9" s="88">
        <v>2</v>
      </c>
      <c r="AA9" s="89">
        <v>2432756.2000000002</v>
      </c>
      <c r="AB9" s="88">
        <v>3</v>
      </c>
      <c r="AC9" s="89">
        <v>29456.45</v>
      </c>
      <c r="AD9" s="88">
        <v>2</v>
      </c>
      <c r="AE9" s="89">
        <v>11890.04</v>
      </c>
      <c r="AF9" s="88">
        <v>11</v>
      </c>
      <c r="AG9" s="89">
        <v>189866.42</v>
      </c>
    </row>
    <row r="10" spans="1:33">
      <c r="A10" s="17" t="s">
        <v>30</v>
      </c>
      <c r="B10" s="88">
        <v>6016</v>
      </c>
      <c r="C10" s="88">
        <v>9595</v>
      </c>
      <c r="D10" s="89">
        <v>285013800.37</v>
      </c>
      <c r="E10" s="89">
        <v>44.27</v>
      </c>
      <c r="F10" s="89">
        <v>22.13</v>
      </c>
      <c r="G10" s="89">
        <v>42</v>
      </c>
      <c r="H10" s="89">
        <v>112</v>
      </c>
      <c r="I10" s="89">
        <v>1.45</v>
      </c>
      <c r="J10" s="89">
        <v>1.5</v>
      </c>
      <c r="K10" s="87"/>
      <c r="L10" s="88">
        <v>3154</v>
      </c>
      <c r="M10" s="89">
        <v>76265706.120000005</v>
      </c>
      <c r="N10" s="88">
        <v>2390</v>
      </c>
      <c r="O10" s="89">
        <v>117539984.44</v>
      </c>
      <c r="P10" s="88">
        <v>304</v>
      </c>
      <c r="Q10" s="89">
        <v>47159326.450000003</v>
      </c>
      <c r="R10" s="88">
        <v>79</v>
      </c>
      <c r="S10" s="89">
        <v>11482761.539999999</v>
      </c>
      <c r="T10" s="88">
        <v>38</v>
      </c>
      <c r="U10" s="89">
        <v>12913239.75</v>
      </c>
      <c r="V10" s="88">
        <v>16</v>
      </c>
      <c r="W10" s="89">
        <v>1827315.06</v>
      </c>
      <c r="X10" s="88">
        <v>8</v>
      </c>
      <c r="Y10" s="89">
        <v>11825767.58</v>
      </c>
      <c r="Z10" s="88">
        <v>2</v>
      </c>
      <c r="AA10" s="89">
        <v>2726204.21</v>
      </c>
      <c r="AB10" s="88">
        <v>4</v>
      </c>
      <c r="AC10" s="89">
        <v>920644.23</v>
      </c>
      <c r="AD10" s="88">
        <v>1</v>
      </c>
      <c r="AE10" s="89">
        <v>12821.27</v>
      </c>
      <c r="AF10" s="88">
        <v>20</v>
      </c>
      <c r="AG10" s="89">
        <v>2340029.7200000002</v>
      </c>
    </row>
    <row r="11" spans="1:33">
      <c r="A11" s="17" t="s">
        <v>31</v>
      </c>
      <c r="B11" s="88">
        <v>7112</v>
      </c>
      <c r="C11" s="88">
        <v>11527</v>
      </c>
      <c r="D11" s="89">
        <v>379664964.80000001</v>
      </c>
      <c r="E11" s="89">
        <v>46.87</v>
      </c>
      <c r="F11" s="89">
        <v>25.32</v>
      </c>
      <c r="G11" s="89">
        <v>54</v>
      </c>
      <c r="H11" s="89">
        <v>116</v>
      </c>
      <c r="I11" s="89">
        <v>1.1100000000000001</v>
      </c>
      <c r="J11" s="89">
        <v>1.18</v>
      </c>
      <c r="K11" s="87"/>
      <c r="L11" s="88">
        <v>2674</v>
      </c>
      <c r="M11" s="89">
        <v>63067443.710000001</v>
      </c>
      <c r="N11" s="88">
        <v>3327</v>
      </c>
      <c r="O11" s="89">
        <v>171423228.99000001</v>
      </c>
      <c r="P11" s="88">
        <v>796</v>
      </c>
      <c r="Q11" s="89">
        <v>64123653.810000002</v>
      </c>
      <c r="R11" s="88">
        <v>186</v>
      </c>
      <c r="S11" s="89">
        <v>30137595.359999999</v>
      </c>
      <c r="T11" s="88">
        <v>68</v>
      </c>
      <c r="U11" s="89">
        <v>17434059.23</v>
      </c>
      <c r="V11" s="88">
        <v>17</v>
      </c>
      <c r="W11" s="89">
        <v>2569532.2200000002</v>
      </c>
      <c r="X11" s="88">
        <v>15</v>
      </c>
      <c r="Y11" s="89">
        <v>21078351.989999998</v>
      </c>
      <c r="Z11" s="88">
        <v>2</v>
      </c>
      <c r="AA11" s="89">
        <v>224875.36</v>
      </c>
      <c r="AB11" s="88">
        <v>1</v>
      </c>
      <c r="AC11" s="89">
        <v>124186.32</v>
      </c>
      <c r="AD11" s="88">
        <v>2</v>
      </c>
      <c r="AE11" s="89">
        <v>319840.34999999998</v>
      </c>
      <c r="AF11" s="88">
        <v>24</v>
      </c>
      <c r="AG11" s="89">
        <v>9162197.4600000009</v>
      </c>
    </row>
    <row r="12" spans="1:33">
      <c r="A12" s="17" t="s">
        <v>32</v>
      </c>
      <c r="B12" s="88">
        <v>7201</v>
      </c>
      <c r="C12" s="88">
        <v>11522</v>
      </c>
      <c r="D12" s="89">
        <v>523743862.23000002</v>
      </c>
      <c r="E12" s="89">
        <v>52.87</v>
      </c>
      <c r="F12" s="89">
        <v>35.700000000000003</v>
      </c>
      <c r="G12" s="89">
        <v>66</v>
      </c>
      <c r="H12" s="89">
        <v>106</v>
      </c>
      <c r="I12" s="89">
        <v>1.26</v>
      </c>
      <c r="J12" s="89">
        <v>1.34</v>
      </c>
      <c r="K12" s="87"/>
      <c r="L12" s="88">
        <v>2050</v>
      </c>
      <c r="M12" s="89">
        <v>50995356.960000001</v>
      </c>
      <c r="N12" s="88">
        <v>3101</v>
      </c>
      <c r="O12" s="89">
        <v>186603617.88</v>
      </c>
      <c r="P12" s="88">
        <v>1491</v>
      </c>
      <c r="Q12" s="89">
        <v>123923415.98999999</v>
      </c>
      <c r="R12" s="88">
        <v>328</v>
      </c>
      <c r="S12" s="89">
        <v>64987703.390000001</v>
      </c>
      <c r="T12" s="88">
        <v>153</v>
      </c>
      <c r="U12" s="89">
        <v>61562712.649999999</v>
      </c>
      <c r="V12" s="88">
        <v>32</v>
      </c>
      <c r="W12" s="89">
        <v>17006518.93</v>
      </c>
      <c r="X12" s="88">
        <v>9</v>
      </c>
      <c r="Y12" s="89">
        <v>3340279.49</v>
      </c>
      <c r="Z12" s="88">
        <v>6</v>
      </c>
      <c r="AA12" s="89">
        <v>719775.14</v>
      </c>
      <c r="AB12" s="88">
        <v>5</v>
      </c>
      <c r="AC12" s="89">
        <v>500196.6</v>
      </c>
      <c r="AD12" s="88">
        <v>5</v>
      </c>
      <c r="AE12" s="89">
        <v>5837396.6399999997</v>
      </c>
      <c r="AF12" s="88">
        <v>21</v>
      </c>
      <c r="AG12" s="89">
        <v>8266888.5599999996</v>
      </c>
    </row>
    <row r="13" spans="1:33">
      <c r="A13" s="17" t="s">
        <v>33</v>
      </c>
      <c r="B13" s="88">
        <v>6818</v>
      </c>
      <c r="C13" s="88">
        <v>10722</v>
      </c>
      <c r="D13" s="89">
        <v>519233654</v>
      </c>
      <c r="E13" s="89">
        <v>52.34</v>
      </c>
      <c r="F13" s="89">
        <v>28.38</v>
      </c>
      <c r="G13" s="89">
        <v>78</v>
      </c>
      <c r="H13" s="89">
        <v>109</v>
      </c>
      <c r="I13" s="89">
        <v>1.17</v>
      </c>
      <c r="J13" s="89">
        <v>1.28</v>
      </c>
      <c r="K13" s="87"/>
      <c r="L13" s="88">
        <v>1637</v>
      </c>
      <c r="M13" s="89">
        <v>49938821.130000003</v>
      </c>
      <c r="N13" s="88">
        <v>2261</v>
      </c>
      <c r="O13" s="89">
        <v>132932527.91</v>
      </c>
      <c r="P13" s="88">
        <v>1961</v>
      </c>
      <c r="Q13" s="89">
        <v>157592245.00999999</v>
      </c>
      <c r="R13" s="88">
        <v>539</v>
      </c>
      <c r="S13" s="89">
        <v>99750957.569999993</v>
      </c>
      <c r="T13" s="88">
        <v>270</v>
      </c>
      <c r="U13" s="89">
        <v>47226523.689999998</v>
      </c>
      <c r="V13" s="88">
        <v>92</v>
      </c>
      <c r="W13" s="89">
        <v>19579351.91</v>
      </c>
      <c r="X13" s="88">
        <v>20</v>
      </c>
      <c r="Y13" s="89">
        <v>3375228.52</v>
      </c>
      <c r="Z13" s="88">
        <v>6</v>
      </c>
      <c r="AA13" s="89">
        <v>1068620.49</v>
      </c>
      <c r="AB13" s="88">
        <v>6</v>
      </c>
      <c r="AC13" s="89">
        <v>1555738.51</v>
      </c>
      <c r="AD13" s="88">
        <v>2</v>
      </c>
      <c r="AE13" s="89">
        <v>219939.63</v>
      </c>
      <c r="AF13" s="88">
        <v>24</v>
      </c>
      <c r="AG13" s="89">
        <v>5993699.6299999999</v>
      </c>
    </row>
    <row r="14" spans="1:33">
      <c r="A14" s="17" t="s">
        <v>34</v>
      </c>
      <c r="B14" s="88">
        <v>7165</v>
      </c>
      <c r="C14" s="88">
        <v>11398</v>
      </c>
      <c r="D14" s="89">
        <v>651826243.88999999</v>
      </c>
      <c r="E14" s="89">
        <v>58.26</v>
      </c>
      <c r="F14" s="89">
        <v>32.479999999999997</v>
      </c>
      <c r="G14" s="89">
        <v>90</v>
      </c>
      <c r="H14" s="89">
        <v>108</v>
      </c>
      <c r="I14" s="89">
        <v>1.1299999999999999</v>
      </c>
      <c r="J14" s="89">
        <v>1.1399999999999999</v>
      </c>
      <c r="K14" s="87"/>
      <c r="L14" s="88">
        <v>1319</v>
      </c>
      <c r="M14" s="89">
        <v>33994936.899999999</v>
      </c>
      <c r="N14" s="88">
        <v>2090</v>
      </c>
      <c r="O14" s="89">
        <v>151607932.47</v>
      </c>
      <c r="P14" s="88">
        <v>2224</v>
      </c>
      <c r="Q14" s="89">
        <v>189314004.68000001</v>
      </c>
      <c r="R14" s="88">
        <v>897</v>
      </c>
      <c r="S14" s="89">
        <v>117576616.47</v>
      </c>
      <c r="T14" s="88">
        <v>384</v>
      </c>
      <c r="U14" s="89">
        <v>75222690.069999993</v>
      </c>
      <c r="V14" s="88">
        <v>162</v>
      </c>
      <c r="W14" s="89">
        <v>56916723.18</v>
      </c>
      <c r="X14" s="88">
        <v>46</v>
      </c>
      <c r="Y14" s="89">
        <v>13954804.51</v>
      </c>
      <c r="Z14" s="88">
        <v>13</v>
      </c>
      <c r="AA14" s="89">
        <v>4922601.33</v>
      </c>
      <c r="AB14" s="88">
        <v>6</v>
      </c>
      <c r="AC14" s="89">
        <v>1578047.76</v>
      </c>
      <c r="AD14" s="88">
        <v>3</v>
      </c>
      <c r="AE14" s="89">
        <v>284730.49</v>
      </c>
      <c r="AF14" s="88">
        <v>21</v>
      </c>
      <c r="AG14" s="89">
        <v>6453156.0300000003</v>
      </c>
    </row>
    <row r="15" spans="1:33">
      <c r="A15" s="17" t="s">
        <v>35</v>
      </c>
      <c r="B15" s="88">
        <v>6723</v>
      </c>
      <c r="C15" s="88">
        <v>10619</v>
      </c>
      <c r="D15" s="89">
        <v>759483772.39999998</v>
      </c>
      <c r="E15" s="89">
        <v>66.430000000000007</v>
      </c>
      <c r="F15" s="89">
        <v>38.979999999999997</v>
      </c>
      <c r="G15" s="89">
        <v>102</v>
      </c>
      <c r="H15" s="89">
        <v>87</v>
      </c>
      <c r="I15" s="89">
        <v>1.34</v>
      </c>
      <c r="J15" s="89">
        <v>1.43</v>
      </c>
      <c r="K15" s="87"/>
      <c r="L15" s="88">
        <v>1128</v>
      </c>
      <c r="M15" s="89">
        <v>42033962.600000001</v>
      </c>
      <c r="N15" s="88">
        <v>1596</v>
      </c>
      <c r="O15" s="89">
        <v>124632570.31</v>
      </c>
      <c r="P15" s="88">
        <v>1978</v>
      </c>
      <c r="Q15" s="89">
        <v>187762469.97</v>
      </c>
      <c r="R15" s="88">
        <v>1131</v>
      </c>
      <c r="S15" s="89">
        <v>165541300.15000001</v>
      </c>
      <c r="T15" s="88">
        <v>478</v>
      </c>
      <c r="U15" s="89">
        <v>127055339.94</v>
      </c>
      <c r="V15" s="88">
        <v>246</v>
      </c>
      <c r="W15" s="89">
        <v>54019793.149999999</v>
      </c>
      <c r="X15" s="88">
        <v>99</v>
      </c>
      <c r="Y15" s="89">
        <v>27002801.93</v>
      </c>
      <c r="Z15" s="88">
        <v>28</v>
      </c>
      <c r="AA15" s="89">
        <v>12135265.279999999</v>
      </c>
      <c r="AB15" s="88">
        <v>7</v>
      </c>
      <c r="AC15" s="89">
        <v>7640812.4699999997</v>
      </c>
      <c r="AD15" s="88">
        <v>6</v>
      </c>
      <c r="AE15" s="89">
        <v>2386382.48</v>
      </c>
      <c r="AF15" s="88">
        <v>26</v>
      </c>
      <c r="AG15" s="89">
        <v>9273074.1199999992</v>
      </c>
    </row>
    <row r="16" spans="1:33">
      <c r="A16" s="17" t="s">
        <v>36</v>
      </c>
      <c r="B16" s="88">
        <v>8209</v>
      </c>
      <c r="C16" s="88">
        <v>12974</v>
      </c>
      <c r="D16" s="89">
        <v>962249647.34000003</v>
      </c>
      <c r="E16" s="89">
        <v>67.7</v>
      </c>
      <c r="F16" s="89">
        <v>35.479999999999997</v>
      </c>
      <c r="G16" s="89">
        <v>113</v>
      </c>
      <c r="H16" s="89">
        <v>91</v>
      </c>
      <c r="I16" s="89">
        <v>1.22</v>
      </c>
      <c r="J16" s="89">
        <v>1.38</v>
      </c>
      <c r="K16" s="87"/>
      <c r="L16" s="88">
        <v>892</v>
      </c>
      <c r="M16" s="89">
        <v>30720172.329999998</v>
      </c>
      <c r="N16" s="88">
        <v>1783</v>
      </c>
      <c r="O16" s="89">
        <v>121221009.44</v>
      </c>
      <c r="P16" s="88">
        <v>2472</v>
      </c>
      <c r="Q16" s="89">
        <v>213399954.16</v>
      </c>
      <c r="R16" s="88">
        <v>1815</v>
      </c>
      <c r="S16" s="89">
        <v>314627409.80000001</v>
      </c>
      <c r="T16" s="88">
        <v>687</v>
      </c>
      <c r="U16" s="89">
        <v>161157467.06999999</v>
      </c>
      <c r="V16" s="88">
        <v>332</v>
      </c>
      <c r="W16" s="89">
        <v>68218004.620000005</v>
      </c>
      <c r="X16" s="88">
        <v>133</v>
      </c>
      <c r="Y16" s="89">
        <v>30219092.489999998</v>
      </c>
      <c r="Z16" s="88">
        <v>53</v>
      </c>
      <c r="AA16" s="89">
        <v>13152358.9</v>
      </c>
      <c r="AB16" s="88">
        <v>10</v>
      </c>
      <c r="AC16" s="89">
        <v>2980566.97</v>
      </c>
      <c r="AD16" s="88">
        <v>7</v>
      </c>
      <c r="AE16" s="89">
        <v>2142722.83</v>
      </c>
      <c r="AF16" s="88">
        <v>25</v>
      </c>
      <c r="AG16" s="89">
        <v>4410888.7300000004</v>
      </c>
    </row>
    <row r="17" spans="1:33">
      <c r="A17" s="17" t="s">
        <v>37</v>
      </c>
      <c r="B17" s="88">
        <v>7339</v>
      </c>
      <c r="C17" s="88">
        <v>11577</v>
      </c>
      <c r="D17" s="89">
        <v>943703261.70000005</v>
      </c>
      <c r="E17" s="89">
        <v>67.180000000000007</v>
      </c>
      <c r="F17" s="89">
        <v>40.72</v>
      </c>
      <c r="G17" s="89">
        <v>126</v>
      </c>
      <c r="H17" s="89">
        <v>95</v>
      </c>
      <c r="I17" s="89">
        <v>1.18</v>
      </c>
      <c r="J17" s="89">
        <v>1.25</v>
      </c>
      <c r="K17" s="87"/>
      <c r="L17" s="88">
        <v>477</v>
      </c>
      <c r="M17" s="89">
        <v>24885780.420000002</v>
      </c>
      <c r="N17" s="88">
        <v>1312</v>
      </c>
      <c r="O17" s="89">
        <v>110224174.13</v>
      </c>
      <c r="P17" s="88">
        <v>2179</v>
      </c>
      <c r="Q17" s="89">
        <v>222786186.5</v>
      </c>
      <c r="R17" s="88">
        <v>1907</v>
      </c>
      <c r="S17" s="89">
        <v>207123525.43000001</v>
      </c>
      <c r="T17" s="88">
        <v>897</v>
      </c>
      <c r="U17" s="89">
        <v>187672208.91999999</v>
      </c>
      <c r="V17" s="88">
        <v>375</v>
      </c>
      <c r="W17" s="89">
        <v>95046131.939999998</v>
      </c>
      <c r="X17" s="88">
        <v>118</v>
      </c>
      <c r="Y17" s="89">
        <v>64061290.549999997</v>
      </c>
      <c r="Z17" s="88">
        <v>24</v>
      </c>
      <c r="AA17" s="89">
        <v>9948988.2100000009</v>
      </c>
      <c r="AB17" s="88">
        <v>10</v>
      </c>
      <c r="AC17" s="89">
        <v>1600895.25</v>
      </c>
      <c r="AD17" s="88">
        <v>3</v>
      </c>
      <c r="AE17" s="89">
        <v>8473257.8800000008</v>
      </c>
      <c r="AF17" s="88">
        <v>37</v>
      </c>
      <c r="AG17" s="89">
        <v>11880822.470000001</v>
      </c>
    </row>
    <row r="18" spans="1:33">
      <c r="A18" s="17" t="s">
        <v>38</v>
      </c>
      <c r="B18" s="88">
        <v>7139</v>
      </c>
      <c r="C18" s="88">
        <v>11316</v>
      </c>
      <c r="D18" s="89">
        <v>1056411035.6</v>
      </c>
      <c r="E18" s="89">
        <v>71.89</v>
      </c>
      <c r="F18" s="89">
        <v>41.47</v>
      </c>
      <c r="G18" s="89">
        <v>138</v>
      </c>
      <c r="H18" s="89">
        <v>87</v>
      </c>
      <c r="I18" s="89">
        <v>1.1599999999999999</v>
      </c>
      <c r="J18" s="89">
        <v>1.32</v>
      </c>
      <c r="K18" s="87"/>
      <c r="L18" s="88">
        <v>375</v>
      </c>
      <c r="M18" s="89">
        <v>17278976.239999998</v>
      </c>
      <c r="N18" s="88">
        <v>1054</v>
      </c>
      <c r="O18" s="89">
        <v>83394122.329999998</v>
      </c>
      <c r="P18" s="88">
        <v>1785</v>
      </c>
      <c r="Q18" s="89">
        <v>186778296.09</v>
      </c>
      <c r="R18" s="88">
        <v>2061</v>
      </c>
      <c r="S18" s="89">
        <v>260800217.78</v>
      </c>
      <c r="T18" s="88">
        <v>1020</v>
      </c>
      <c r="U18" s="89">
        <v>226013602.18000001</v>
      </c>
      <c r="V18" s="88">
        <v>571</v>
      </c>
      <c r="W18" s="89">
        <v>168807741.61000001</v>
      </c>
      <c r="X18" s="88">
        <v>184</v>
      </c>
      <c r="Y18" s="89">
        <v>83361963.010000005</v>
      </c>
      <c r="Z18" s="88">
        <v>37</v>
      </c>
      <c r="AA18" s="89">
        <v>12126662.52</v>
      </c>
      <c r="AB18" s="88">
        <v>18</v>
      </c>
      <c r="AC18" s="89">
        <v>7295491.3700000001</v>
      </c>
      <c r="AD18" s="88">
        <v>7</v>
      </c>
      <c r="AE18" s="89">
        <v>766823.28</v>
      </c>
      <c r="AF18" s="88">
        <v>27</v>
      </c>
      <c r="AG18" s="89">
        <v>9787139.1899999995</v>
      </c>
    </row>
    <row r="19" spans="1:33">
      <c r="A19" s="17" t="s">
        <v>39</v>
      </c>
      <c r="B19" s="88">
        <v>8018</v>
      </c>
      <c r="C19" s="88">
        <v>12620</v>
      </c>
      <c r="D19" s="89">
        <v>1123613672.3800001</v>
      </c>
      <c r="E19" s="89">
        <v>74.38</v>
      </c>
      <c r="F19" s="89">
        <v>42.65</v>
      </c>
      <c r="G19" s="89">
        <v>150</v>
      </c>
      <c r="H19" s="89">
        <v>94</v>
      </c>
      <c r="I19" s="89">
        <v>1.08</v>
      </c>
      <c r="J19" s="89">
        <v>1.1599999999999999</v>
      </c>
      <c r="K19" s="87"/>
      <c r="L19" s="88">
        <v>303</v>
      </c>
      <c r="M19" s="89">
        <v>11692233.48</v>
      </c>
      <c r="N19" s="88">
        <v>980</v>
      </c>
      <c r="O19" s="89">
        <v>81016167.540000007</v>
      </c>
      <c r="P19" s="88">
        <v>1796</v>
      </c>
      <c r="Q19" s="89">
        <v>183801134.96000001</v>
      </c>
      <c r="R19" s="88">
        <v>2321</v>
      </c>
      <c r="S19" s="89">
        <v>300644466.38</v>
      </c>
      <c r="T19" s="88">
        <v>1427</v>
      </c>
      <c r="U19" s="89">
        <v>240911607.09</v>
      </c>
      <c r="V19" s="88">
        <v>789</v>
      </c>
      <c r="W19" s="89">
        <v>197407715.81999999</v>
      </c>
      <c r="X19" s="88">
        <v>291</v>
      </c>
      <c r="Y19" s="89">
        <v>67203232.849999994</v>
      </c>
      <c r="Z19" s="88">
        <v>63</v>
      </c>
      <c r="AA19" s="89">
        <v>23485629.800000001</v>
      </c>
      <c r="AB19" s="88">
        <v>20</v>
      </c>
      <c r="AC19" s="89">
        <v>4444123.66</v>
      </c>
      <c r="AD19" s="88">
        <v>8</v>
      </c>
      <c r="AE19" s="89">
        <v>897992.68</v>
      </c>
      <c r="AF19" s="88">
        <v>20</v>
      </c>
      <c r="AG19" s="89">
        <v>12109368.119999999</v>
      </c>
    </row>
    <row r="20" spans="1:33">
      <c r="A20" s="17" t="s">
        <v>40</v>
      </c>
      <c r="B20" s="88">
        <v>7072</v>
      </c>
      <c r="C20" s="88">
        <v>11036</v>
      </c>
      <c r="D20" s="89">
        <v>1013791869.0599999</v>
      </c>
      <c r="E20" s="89">
        <v>78.19</v>
      </c>
      <c r="F20" s="89">
        <v>47.01</v>
      </c>
      <c r="G20" s="89">
        <v>162</v>
      </c>
      <c r="H20" s="89">
        <v>76</v>
      </c>
      <c r="I20" s="89">
        <v>1.1499999999999999</v>
      </c>
      <c r="J20" s="89">
        <v>1.36</v>
      </c>
      <c r="K20" s="87"/>
      <c r="L20" s="88">
        <v>257</v>
      </c>
      <c r="M20" s="89">
        <v>9131841.8399999999</v>
      </c>
      <c r="N20" s="88">
        <v>756</v>
      </c>
      <c r="O20" s="89">
        <v>60853062.509999998</v>
      </c>
      <c r="P20" s="88">
        <v>1376</v>
      </c>
      <c r="Q20" s="89">
        <v>142553957.86000001</v>
      </c>
      <c r="R20" s="88">
        <v>1889</v>
      </c>
      <c r="S20" s="89">
        <v>220893145.55000001</v>
      </c>
      <c r="T20" s="88">
        <v>1402</v>
      </c>
      <c r="U20" s="89">
        <v>212342741.61000001</v>
      </c>
      <c r="V20" s="88">
        <v>774</v>
      </c>
      <c r="W20" s="89">
        <v>168779964.66999999</v>
      </c>
      <c r="X20" s="88">
        <v>401</v>
      </c>
      <c r="Y20" s="89">
        <v>105606387.26000001</v>
      </c>
      <c r="Z20" s="88">
        <v>137</v>
      </c>
      <c r="AA20" s="89">
        <v>64015305.899999999</v>
      </c>
      <c r="AB20" s="88">
        <v>28</v>
      </c>
      <c r="AC20" s="89">
        <v>10307522.49</v>
      </c>
      <c r="AD20" s="88">
        <v>10</v>
      </c>
      <c r="AE20" s="89">
        <v>2459573.61</v>
      </c>
      <c r="AF20" s="88">
        <v>42</v>
      </c>
      <c r="AG20" s="89">
        <v>16848365.760000002</v>
      </c>
    </row>
    <row r="21" spans="1:33">
      <c r="A21" s="17" t="s">
        <v>41</v>
      </c>
      <c r="B21" s="88">
        <v>9333</v>
      </c>
      <c r="C21" s="88">
        <v>14822</v>
      </c>
      <c r="D21" s="89">
        <v>1299960068.6800001</v>
      </c>
      <c r="E21" s="89">
        <v>77.52</v>
      </c>
      <c r="F21" s="89">
        <v>47.07</v>
      </c>
      <c r="G21" s="89">
        <v>174</v>
      </c>
      <c r="H21" s="89">
        <v>82</v>
      </c>
      <c r="I21" s="89">
        <v>0.95</v>
      </c>
      <c r="J21" s="89">
        <v>1.17</v>
      </c>
      <c r="K21" s="87"/>
      <c r="L21" s="88">
        <v>345</v>
      </c>
      <c r="M21" s="89">
        <v>11104592.66</v>
      </c>
      <c r="N21" s="88">
        <v>891</v>
      </c>
      <c r="O21" s="89">
        <v>82817144.569999993</v>
      </c>
      <c r="P21" s="88">
        <v>1748</v>
      </c>
      <c r="Q21" s="89">
        <v>177021697.5</v>
      </c>
      <c r="R21" s="88">
        <v>2382</v>
      </c>
      <c r="S21" s="89">
        <v>311491495.49000001</v>
      </c>
      <c r="T21" s="88">
        <v>2177</v>
      </c>
      <c r="U21" s="89">
        <v>311667060.19</v>
      </c>
      <c r="V21" s="88">
        <v>1009</v>
      </c>
      <c r="W21" s="89">
        <v>193615323.86000001</v>
      </c>
      <c r="X21" s="88">
        <v>494</v>
      </c>
      <c r="Y21" s="89">
        <v>133651579.48999999</v>
      </c>
      <c r="Z21" s="88">
        <v>206</v>
      </c>
      <c r="AA21" s="89">
        <v>48049951.770000003</v>
      </c>
      <c r="AB21" s="88">
        <v>20</v>
      </c>
      <c r="AC21" s="89">
        <v>2960818.33</v>
      </c>
      <c r="AD21" s="88">
        <v>9</v>
      </c>
      <c r="AE21" s="89">
        <v>7210492.1799999997</v>
      </c>
      <c r="AF21" s="88">
        <v>52</v>
      </c>
      <c r="AG21" s="89">
        <v>20369912.640000001</v>
      </c>
    </row>
    <row r="22" spans="1:33">
      <c r="A22" s="17" t="s">
        <v>42</v>
      </c>
      <c r="B22" s="88">
        <v>7635</v>
      </c>
      <c r="C22" s="88">
        <v>12244</v>
      </c>
      <c r="D22" s="89">
        <v>892078233.27999997</v>
      </c>
      <c r="E22" s="89">
        <v>69.67</v>
      </c>
      <c r="F22" s="89">
        <v>45.83</v>
      </c>
      <c r="G22" s="89">
        <v>185</v>
      </c>
      <c r="H22" s="89">
        <v>118</v>
      </c>
      <c r="I22" s="89">
        <v>0.86</v>
      </c>
      <c r="J22" s="89">
        <v>0.81</v>
      </c>
      <c r="K22" s="87"/>
      <c r="L22" s="88">
        <v>284</v>
      </c>
      <c r="M22" s="89">
        <v>10530014.439999999</v>
      </c>
      <c r="N22" s="88">
        <v>691</v>
      </c>
      <c r="O22" s="89">
        <v>50559015.109999999</v>
      </c>
      <c r="P22" s="88">
        <v>1363</v>
      </c>
      <c r="Q22" s="89">
        <v>124842060.14</v>
      </c>
      <c r="R22" s="88">
        <v>2029</v>
      </c>
      <c r="S22" s="89">
        <v>214278395.12</v>
      </c>
      <c r="T22" s="88">
        <v>1977</v>
      </c>
      <c r="U22" s="89">
        <v>247795238.81999999</v>
      </c>
      <c r="V22" s="88">
        <v>831</v>
      </c>
      <c r="W22" s="89">
        <v>136561604.30000001</v>
      </c>
      <c r="X22" s="88">
        <v>320</v>
      </c>
      <c r="Y22" s="89">
        <v>71718598.859999999</v>
      </c>
      <c r="Z22" s="88">
        <v>74</v>
      </c>
      <c r="AA22" s="89">
        <v>12145919.35</v>
      </c>
      <c r="AB22" s="88">
        <v>19</v>
      </c>
      <c r="AC22" s="89">
        <v>5397034.8099999996</v>
      </c>
      <c r="AD22" s="88">
        <v>9</v>
      </c>
      <c r="AE22" s="89">
        <v>2949800.65</v>
      </c>
      <c r="AF22" s="88">
        <v>38</v>
      </c>
      <c r="AG22" s="89">
        <v>15300551.68</v>
      </c>
    </row>
    <row r="23" spans="1:33">
      <c r="A23" s="17" t="s">
        <v>43</v>
      </c>
      <c r="B23" s="88">
        <v>9387</v>
      </c>
      <c r="C23" s="88">
        <v>15302</v>
      </c>
      <c r="D23" s="89">
        <v>1313629541.96</v>
      </c>
      <c r="E23" s="89">
        <v>74.709999999999994</v>
      </c>
      <c r="F23" s="89">
        <v>46.95</v>
      </c>
      <c r="G23" s="89">
        <v>198</v>
      </c>
      <c r="H23" s="89">
        <v>120</v>
      </c>
      <c r="I23" s="89">
        <v>0.88</v>
      </c>
      <c r="J23" s="89">
        <v>0.84</v>
      </c>
      <c r="K23" s="87"/>
      <c r="L23" s="88">
        <v>269</v>
      </c>
      <c r="M23" s="89">
        <v>10467859.76</v>
      </c>
      <c r="N23" s="88">
        <v>655</v>
      </c>
      <c r="O23" s="89">
        <v>49312940.57</v>
      </c>
      <c r="P23" s="88">
        <v>1401</v>
      </c>
      <c r="Q23" s="89">
        <v>157857101.19</v>
      </c>
      <c r="R23" s="88">
        <v>2130</v>
      </c>
      <c r="S23" s="89">
        <v>263091745.83000001</v>
      </c>
      <c r="T23" s="88">
        <v>2454</v>
      </c>
      <c r="U23" s="89">
        <v>366795721.75999999</v>
      </c>
      <c r="V23" s="88">
        <v>1579</v>
      </c>
      <c r="W23" s="89">
        <v>291202252.69</v>
      </c>
      <c r="X23" s="88">
        <v>674</v>
      </c>
      <c r="Y23" s="89">
        <v>129422883.89</v>
      </c>
      <c r="Z23" s="88">
        <v>123</v>
      </c>
      <c r="AA23" s="89">
        <v>22574369.41</v>
      </c>
      <c r="AB23" s="88">
        <v>38</v>
      </c>
      <c r="AC23" s="89">
        <v>9460513.7599999998</v>
      </c>
      <c r="AD23" s="88">
        <v>16</v>
      </c>
      <c r="AE23" s="89">
        <v>3485860.71</v>
      </c>
      <c r="AF23" s="88">
        <v>48</v>
      </c>
      <c r="AG23" s="89">
        <v>9958292.3900000006</v>
      </c>
    </row>
    <row r="24" spans="1:33">
      <c r="A24" s="17" t="s">
        <v>44</v>
      </c>
      <c r="B24" s="88">
        <v>9304</v>
      </c>
      <c r="C24" s="88">
        <v>15127</v>
      </c>
      <c r="D24" s="89">
        <v>1391313672.8499999</v>
      </c>
      <c r="E24" s="89">
        <v>78.59</v>
      </c>
      <c r="F24" s="89">
        <v>50.35</v>
      </c>
      <c r="G24" s="89">
        <v>209</v>
      </c>
      <c r="H24" s="89">
        <v>112</v>
      </c>
      <c r="I24" s="89">
        <v>0.84</v>
      </c>
      <c r="J24" s="89">
        <v>0.81</v>
      </c>
      <c r="K24" s="87"/>
      <c r="L24" s="88">
        <v>166</v>
      </c>
      <c r="M24" s="89">
        <v>6028420.4699999997</v>
      </c>
      <c r="N24" s="88">
        <v>498</v>
      </c>
      <c r="O24" s="89">
        <v>39735965.32</v>
      </c>
      <c r="P24" s="88">
        <v>1146</v>
      </c>
      <c r="Q24" s="89">
        <v>128444683.3</v>
      </c>
      <c r="R24" s="88">
        <v>1843</v>
      </c>
      <c r="S24" s="89">
        <v>259953089.09</v>
      </c>
      <c r="T24" s="88">
        <v>2467</v>
      </c>
      <c r="U24" s="89">
        <v>380019637.08999997</v>
      </c>
      <c r="V24" s="88">
        <v>1897</v>
      </c>
      <c r="W24" s="89">
        <v>325867304.95999998</v>
      </c>
      <c r="X24" s="88">
        <v>925</v>
      </c>
      <c r="Y24" s="89">
        <v>164141545.00999999</v>
      </c>
      <c r="Z24" s="88">
        <v>261</v>
      </c>
      <c r="AA24" s="89">
        <v>46862622</v>
      </c>
      <c r="AB24" s="88">
        <v>49</v>
      </c>
      <c r="AC24" s="89">
        <v>11696794.609999999</v>
      </c>
      <c r="AD24" s="88">
        <v>19</v>
      </c>
      <c r="AE24" s="89">
        <v>14588017.82</v>
      </c>
      <c r="AF24" s="88">
        <v>33</v>
      </c>
      <c r="AG24" s="89">
        <v>13975593.18</v>
      </c>
    </row>
    <row r="25" spans="1:33">
      <c r="A25" s="17" t="s">
        <v>45</v>
      </c>
      <c r="B25" s="88">
        <v>6995</v>
      </c>
      <c r="C25" s="88">
        <v>11138</v>
      </c>
      <c r="D25" s="89">
        <v>1019911957.79</v>
      </c>
      <c r="E25" s="89">
        <v>81.03</v>
      </c>
      <c r="F25" s="89">
        <v>60.19</v>
      </c>
      <c r="G25" s="89">
        <v>221</v>
      </c>
      <c r="H25" s="89">
        <v>75</v>
      </c>
      <c r="I25" s="89">
        <v>0.87</v>
      </c>
      <c r="J25" s="89">
        <v>1.18</v>
      </c>
      <c r="K25" s="87"/>
      <c r="L25" s="88">
        <v>121</v>
      </c>
      <c r="M25" s="89">
        <v>6088822.75</v>
      </c>
      <c r="N25" s="88">
        <v>331</v>
      </c>
      <c r="O25" s="89">
        <v>28100495.780000001</v>
      </c>
      <c r="P25" s="88">
        <v>734</v>
      </c>
      <c r="Q25" s="89">
        <v>87808183.5</v>
      </c>
      <c r="R25" s="88">
        <v>1261</v>
      </c>
      <c r="S25" s="89">
        <v>179193272.33000001</v>
      </c>
      <c r="T25" s="88">
        <v>1797</v>
      </c>
      <c r="U25" s="89">
        <v>261015444.78</v>
      </c>
      <c r="V25" s="88">
        <v>1376</v>
      </c>
      <c r="W25" s="89">
        <v>216613357.15000001</v>
      </c>
      <c r="X25" s="88">
        <v>842</v>
      </c>
      <c r="Y25" s="89">
        <v>128277726.33</v>
      </c>
      <c r="Z25" s="88">
        <v>440</v>
      </c>
      <c r="AA25" s="89">
        <v>72863419.939999998</v>
      </c>
      <c r="AB25" s="88">
        <v>35</v>
      </c>
      <c r="AC25" s="89">
        <v>10047813.58</v>
      </c>
      <c r="AD25" s="88">
        <v>20</v>
      </c>
      <c r="AE25" s="89">
        <v>3316662.25</v>
      </c>
      <c r="AF25" s="88">
        <v>38</v>
      </c>
      <c r="AG25" s="89">
        <v>26586759.399999999</v>
      </c>
    </row>
    <row r="26" spans="1:33">
      <c r="A26" s="17" t="s">
        <v>46</v>
      </c>
      <c r="B26" s="88">
        <v>8675</v>
      </c>
      <c r="C26" s="88">
        <v>13861</v>
      </c>
      <c r="D26" s="89">
        <v>1223623165.8</v>
      </c>
      <c r="E26" s="89">
        <v>80.88</v>
      </c>
      <c r="F26" s="89">
        <v>53.52</v>
      </c>
      <c r="G26" s="89">
        <v>234</v>
      </c>
      <c r="H26" s="89">
        <v>80</v>
      </c>
      <c r="I26" s="89">
        <v>0.74</v>
      </c>
      <c r="J26" s="89">
        <v>1.03</v>
      </c>
      <c r="K26" s="87"/>
      <c r="L26" s="88">
        <v>160</v>
      </c>
      <c r="M26" s="89">
        <v>5479552.04</v>
      </c>
      <c r="N26" s="88">
        <v>405</v>
      </c>
      <c r="O26" s="89">
        <v>34577517.399999999</v>
      </c>
      <c r="P26" s="88">
        <v>867</v>
      </c>
      <c r="Q26" s="89">
        <v>91818885.239999995</v>
      </c>
      <c r="R26" s="88">
        <v>1484</v>
      </c>
      <c r="S26" s="89">
        <v>187362047.56999999</v>
      </c>
      <c r="T26" s="88">
        <v>2226</v>
      </c>
      <c r="U26" s="89">
        <v>312846385.22000003</v>
      </c>
      <c r="V26" s="88">
        <v>1922</v>
      </c>
      <c r="W26" s="89">
        <v>297636565.91000003</v>
      </c>
      <c r="X26" s="88">
        <v>963</v>
      </c>
      <c r="Y26" s="89">
        <v>160892173.44999999</v>
      </c>
      <c r="Z26" s="88">
        <v>532</v>
      </c>
      <c r="AA26" s="89">
        <v>94225578.109999999</v>
      </c>
      <c r="AB26" s="88">
        <v>63</v>
      </c>
      <c r="AC26" s="89">
        <v>16680474.09</v>
      </c>
      <c r="AD26" s="88">
        <v>15</v>
      </c>
      <c r="AE26" s="89">
        <v>3325008.48</v>
      </c>
      <c r="AF26" s="88">
        <v>38</v>
      </c>
      <c r="AG26" s="89">
        <v>18778978.289999999</v>
      </c>
    </row>
    <row r="27" spans="1:33">
      <c r="A27" s="17" t="s">
        <v>47</v>
      </c>
      <c r="B27" s="88">
        <v>5541</v>
      </c>
      <c r="C27" s="88">
        <v>8956</v>
      </c>
      <c r="D27" s="89">
        <v>712684690.22000003</v>
      </c>
      <c r="E27" s="89">
        <v>73.819999999999993</v>
      </c>
      <c r="F27" s="89">
        <v>47.67</v>
      </c>
      <c r="G27" s="89">
        <v>245</v>
      </c>
      <c r="H27" s="89">
        <v>115</v>
      </c>
      <c r="I27" s="89">
        <v>0.89</v>
      </c>
      <c r="J27" s="89">
        <v>0.75</v>
      </c>
      <c r="K27" s="87"/>
      <c r="L27" s="88">
        <v>118</v>
      </c>
      <c r="M27" s="89">
        <v>5046024.08</v>
      </c>
      <c r="N27" s="88">
        <v>239</v>
      </c>
      <c r="O27" s="89">
        <v>17685954.16</v>
      </c>
      <c r="P27" s="88">
        <v>578</v>
      </c>
      <c r="Q27" s="89">
        <v>59665731.549999997</v>
      </c>
      <c r="R27" s="88">
        <v>1022</v>
      </c>
      <c r="S27" s="89">
        <v>124735008.48999999</v>
      </c>
      <c r="T27" s="88">
        <v>1508</v>
      </c>
      <c r="U27" s="89">
        <v>199601526.97999999</v>
      </c>
      <c r="V27" s="88">
        <v>1364</v>
      </c>
      <c r="W27" s="89">
        <v>192328649.5</v>
      </c>
      <c r="X27" s="88">
        <v>551</v>
      </c>
      <c r="Y27" s="89">
        <v>84348258.120000005</v>
      </c>
      <c r="Z27" s="88">
        <v>113</v>
      </c>
      <c r="AA27" s="89">
        <v>21886710.379999999</v>
      </c>
      <c r="AB27" s="88">
        <v>31</v>
      </c>
      <c r="AC27" s="89">
        <v>4491472.13</v>
      </c>
      <c r="AD27" s="88">
        <v>3</v>
      </c>
      <c r="AE27" s="89">
        <v>357991.59</v>
      </c>
      <c r="AF27" s="88">
        <v>14</v>
      </c>
      <c r="AG27" s="89">
        <v>2537363.2400000002</v>
      </c>
    </row>
    <row r="28" spans="1:33">
      <c r="A28" s="17" t="s">
        <v>48</v>
      </c>
      <c r="B28" s="88">
        <v>5220</v>
      </c>
      <c r="C28" s="88">
        <v>8458</v>
      </c>
      <c r="D28" s="89">
        <v>736199449.27999997</v>
      </c>
      <c r="E28" s="89">
        <v>77.69</v>
      </c>
      <c r="F28" s="89">
        <v>50.15</v>
      </c>
      <c r="G28" s="89">
        <v>258</v>
      </c>
      <c r="H28" s="89">
        <v>100</v>
      </c>
      <c r="I28" s="89">
        <v>0.81</v>
      </c>
      <c r="J28" s="89">
        <v>0.8</v>
      </c>
      <c r="K28" s="87"/>
      <c r="L28" s="88">
        <v>92</v>
      </c>
      <c r="M28" s="89">
        <v>2732965.12</v>
      </c>
      <c r="N28" s="88">
        <v>207</v>
      </c>
      <c r="O28" s="89">
        <v>20324853.030000001</v>
      </c>
      <c r="P28" s="88">
        <v>466</v>
      </c>
      <c r="Q28" s="89">
        <v>51263827.640000001</v>
      </c>
      <c r="R28" s="88">
        <v>815</v>
      </c>
      <c r="S28" s="89">
        <v>105164299.75</v>
      </c>
      <c r="T28" s="88">
        <v>1250</v>
      </c>
      <c r="U28" s="89">
        <v>179582997.87</v>
      </c>
      <c r="V28" s="88">
        <v>1332</v>
      </c>
      <c r="W28" s="89">
        <v>203106869.53999999</v>
      </c>
      <c r="X28" s="88">
        <v>808</v>
      </c>
      <c r="Y28" s="89">
        <v>126468731.33</v>
      </c>
      <c r="Z28" s="88">
        <v>196</v>
      </c>
      <c r="AA28" s="89">
        <v>38012224.299999997</v>
      </c>
      <c r="AB28" s="88">
        <v>30</v>
      </c>
      <c r="AC28" s="89">
        <v>5982256.8899999997</v>
      </c>
      <c r="AD28" s="88">
        <v>9</v>
      </c>
      <c r="AE28" s="89">
        <v>1159398.98</v>
      </c>
      <c r="AF28" s="88">
        <v>15</v>
      </c>
      <c r="AG28" s="89">
        <v>2401024.83</v>
      </c>
    </row>
    <row r="29" spans="1:33">
      <c r="A29" s="17" t="s">
        <v>49</v>
      </c>
      <c r="B29" s="88">
        <v>4510</v>
      </c>
      <c r="C29" s="88">
        <v>7309</v>
      </c>
      <c r="D29" s="89">
        <v>668294153.20000005</v>
      </c>
      <c r="E29" s="89">
        <v>83.09</v>
      </c>
      <c r="F29" s="89">
        <v>54.54</v>
      </c>
      <c r="G29" s="89">
        <v>269</v>
      </c>
      <c r="H29" s="89">
        <v>78</v>
      </c>
      <c r="I29" s="89">
        <v>0.8</v>
      </c>
      <c r="J29" s="89">
        <v>0.97</v>
      </c>
      <c r="K29" s="87"/>
      <c r="L29" s="88">
        <v>43</v>
      </c>
      <c r="M29" s="89">
        <v>1490734.68</v>
      </c>
      <c r="N29" s="88">
        <v>139</v>
      </c>
      <c r="O29" s="89">
        <v>11528850.92</v>
      </c>
      <c r="P29" s="88">
        <v>260</v>
      </c>
      <c r="Q29" s="89">
        <v>27428069.050000001</v>
      </c>
      <c r="R29" s="88">
        <v>609</v>
      </c>
      <c r="S29" s="89">
        <v>79082387.099999994</v>
      </c>
      <c r="T29" s="88">
        <v>951</v>
      </c>
      <c r="U29" s="89">
        <v>133830823.20999999</v>
      </c>
      <c r="V29" s="88">
        <v>1204</v>
      </c>
      <c r="W29" s="89">
        <v>186625303.78999999</v>
      </c>
      <c r="X29" s="88">
        <v>858</v>
      </c>
      <c r="Y29" s="89">
        <v>139302667.41</v>
      </c>
      <c r="Z29" s="88">
        <v>382</v>
      </c>
      <c r="AA29" s="89">
        <v>75433700.370000005</v>
      </c>
      <c r="AB29" s="88">
        <v>42</v>
      </c>
      <c r="AC29" s="89">
        <v>8774050.2200000007</v>
      </c>
      <c r="AD29" s="88">
        <v>6</v>
      </c>
      <c r="AE29" s="89">
        <v>1105502.25</v>
      </c>
      <c r="AF29" s="88">
        <v>16</v>
      </c>
      <c r="AG29" s="89">
        <v>3692064.2</v>
      </c>
    </row>
    <row r="30" spans="1:33">
      <c r="A30" s="17" t="s">
        <v>50</v>
      </c>
      <c r="B30" s="88">
        <v>5708</v>
      </c>
      <c r="C30" s="88">
        <v>9363</v>
      </c>
      <c r="D30" s="89">
        <v>901855326.05999994</v>
      </c>
      <c r="E30" s="89">
        <v>85.73</v>
      </c>
      <c r="F30" s="89">
        <v>57.75</v>
      </c>
      <c r="G30" s="89">
        <v>282</v>
      </c>
      <c r="H30" s="89">
        <v>61</v>
      </c>
      <c r="I30" s="89">
        <v>1.02</v>
      </c>
      <c r="J30" s="89">
        <v>1.22</v>
      </c>
      <c r="K30" s="87"/>
      <c r="L30" s="88">
        <v>41</v>
      </c>
      <c r="M30" s="89">
        <v>1360183.41</v>
      </c>
      <c r="N30" s="88">
        <v>118</v>
      </c>
      <c r="O30" s="89">
        <v>9892992.75</v>
      </c>
      <c r="P30" s="88">
        <v>270</v>
      </c>
      <c r="Q30" s="89">
        <v>29149821.960000001</v>
      </c>
      <c r="R30" s="88">
        <v>552</v>
      </c>
      <c r="S30" s="89">
        <v>75382630.230000004</v>
      </c>
      <c r="T30" s="88">
        <v>983</v>
      </c>
      <c r="U30" s="89">
        <v>145179544.58000001</v>
      </c>
      <c r="V30" s="88">
        <v>1454</v>
      </c>
      <c r="W30" s="89">
        <v>236903773.52000001</v>
      </c>
      <c r="X30" s="88">
        <v>1462</v>
      </c>
      <c r="Y30" s="89">
        <v>246265267.61000001</v>
      </c>
      <c r="Z30" s="88">
        <v>708</v>
      </c>
      <c r="AA30" s="89">
        <v>130268905.56</v>
      </c>
      <c r="AB30" s="88">
        <v>74</v>
      </c>
      <c r="AC30" s="89">
        <v>16525932.26</v>
      </c>
      <c r="AD30" s="88">
        <v>24</v>
      </c>
      <c r="AE30" s="89">
        <v>6866612.4400000004</v>
      </c>
      <c r="AF30" s="88">
        <v>22</v>
      </c>
      <c r="AG30" s="89">
        <v>4059661.74</v>
      </c>
    </row>
    <row r="31" spans="1:33">
      <c r="A31" s="17" t="s">
        <v>51</v>
      </c>
      <c r="B31" s="88">
        <v>8069</v>
      </c>
      <c r="C31" s="88">
        <v>13209</v>
      </c>
      <c r="D31" s="89">
        <v>1311789245.55</v>
      </c>
      <c r="E31" s="89">
        <v>85.99</v>
      </c>
      <c r="F31" s="89">
        <v>58.82</v>
      </c>
      <c r="G31" s="89">
        <v>294</v>
      </c>
      <c r="H31" s="89">
        <v>61</v>
      </c>
      <c r="I31" s="89">
        <v>0.86</v>
      </c>
      <c r="J31" s="89">
        <v>1.1100000000000001</v>
      </c>
      <c r="K31" s="87"/>
      <c r="L31" s="88">
        <v>80</v>
      </c>
      <c r="M31" s="89">
        <v>3272765.99</v>
      </c>
      <c r="N31" s="88">
        <v>134</v>
      </c>
      <c r="O31" s="89">
        <v>11536497.92</v>
      </c>
      <c r="P31" s="88">
        <v>349</v>
      </c>
      <c r="Q31" s="89">
        <v>42529029.960000001</v>
      </c>
      <c r="R31" s="88">
        <v>728</v>
      </c>
      <c r="S31" s="89">
        <v>98712272.909999996</v>
      </c>
      <c r="T31" s="88">
        <v>1263</v>
      </c>
      <c r="U31" s="89">
        <v>187398851.31999999</v>
      </c>
      <c r="V31" s="88">
        <v>2111</v>
      </c>
      <c r="W31" s="89">
        <v>340124352.38999999</v>
      </c>
      <c r="X31" s="88">
        <v>2226</v>
      </c>
      <c r="Y31" s="89">
        <v>376918932.19</v>
      </c>
      <c r="Z31" s="88">
        <v>981</v>
      </c>
      <c r="AA31" s="89">
        <v>197295377.13</v>
      </c>
      <c r="AB31" s="88">
        <v>159</v>
      </c>
      <c r="AC31" s="89">
        <v>45236490.890000001</v>
      </c>
      <c r="AD31" s="88">
        <v>24</v>
      </c>
      <c r="AE31" s="89">
        <v>5556201.5199999996</v>
      </c>
      <c r="AF31" s="88">
        <v>14</v>
      </c>
      <c r="AG31" s="89">
        <v>3208473.33</v>
      </c>
    </row>
    <row r="32" spans="1:33">
      <c r="A32" s="17" t="s">
        <v>52</v>
      </c>
      <c r="B32" s="88">
        <v>6218</v>
      </c>
      <c r="C32" s="88">
        <v>10063</v>
      </c>
      <c r="D32" s="89">
        <v>986356190.64999998</v>
      </c>
      <c r="E32" s="89">
        <v>83.38</v>
      </c>
      <c r="F32" s="89">
        <v>58.76</v>
      </c>
      <c r="G32" s="89">
        <v>306</v>
      </c>
      <c r="H32" s="89">
        <v>75</v>
      </c>
      <c r="I32" s="89">
        <v>0.97</v>
      </c>
      <c r="J32" s="89">
        <v>0.85</v>
      </c>
      <c r="K32" s="87"/>
      <c r="L32" s="88">
        <v>53</v>
      </c>
      <c r="M32" s="89">
        <v>1967624.55</v>
      </c>
      <c r="N32" s="88">
        <v>104</v>
      </c>
      <c r="O32" s="89">
        <v>9062965.9199999999</v>
      </c>
      <c r="P32" s="88">
        <v>266</v>
      </c>
      <c r="Q32" s="89">
        <v>31654602.879999999</v>
      </c>
      <c r="R32" s="88">
        <v>542</v>
      </c>
      <c r="S32" s="89">
        <v>73385286.599999994</v>
      </c>
      <c r="T32" s="88">
        <v>942</v>
      </c>
      <c r="U32" s="89">
        <v>158875090.84</v>
      </c>
      <c r="V32" s="88">
        <v>1543</v>
      </c>
      <c r="W32" s="89">
        <v>233097262.22</v>
      </c>
      <c r="X32" s="88">
        <v>2019</v>
      </c>
      <c r="Y32" s="89">
        <v>328886128.56</v>
      </c>
      <c r="Z32" s="88">
        <v>529</v>
      </c>
      <c r="AA32" s="89">
        <v>102887240.06</v>
      </c>
      <c r="AB32" s="88">
        <v>188</v>
      </c>
      <c r="AC32" s="89">
        <v>38757716.549999997</v>
      </c>
      <c r="AD32" s="88">
        <v>14</v>
      </c>
      <c r="AE32" s="89">
        <v>3148920.66</v>
      </c>
      <c r="AF32" s="88">
        <v>18</v>
      </c>
      <c r="AG32" s="89">
        <v>4633351.8099999996</v>
      </c>
    </row>
    <row r="33" spans="1:33">
      <c r="A33" s="17" t="s">
        <v>53</v>
      </c>
      <c r="B33" s="88">
        <v>7035</v>
      </c>
      <c r="C33" s="88">
        <v>11518</v>
      </c>
      <c r="D33" s="89">
        <v>1187658051.8399999</v>
      </c>
      <c r="E33" s="89">
        <v>85.1</v>
      </c>
      <c r="F33" s="89">
        <v>58.94</v>
      </c>
      <c r="G33" s="89">
        <v>318</v>
      </c>
      <c r="H33" s="89">
        <v>79</v>
      </c>
      <c r="I33" s="89">
        <v>0.76</v>
      </c>
      <c r="J33" s="89">
        <v>0.81</v>
      </c>
      <c r="K33" s="87"/>
      <c r="L33" s="88">
        <v>69</v>
      </c>
      <c r="M33" s="89">
        <v>3732469.95</v>
      </c>
      <c r="N33" s="88">
        <v>117</v>
      </c>
      <c r="O33" s="89">
        <v>11047165.130000001</v>
      </c>
      <c r="P33" s="88">
        <v>300</v>
      </c>
      <c r="Q33" s="89">
        <v>36544695.479999997</v>
      </c>
      <c r="R33" s="88">
        <v>563</v>
      </c>
      <c r="S33" s="89">
        <v>79291803.599999994</v>
      </c>
      <c r="T33" s="88">
        <v>1036</v>
      </c>
      <c r="U33" s="89">
        <v>167717313.41</v>
      </c>
      <c r="V33" s="88">
        <v>1801</v>
      </c>
      <c r="W33" s="89">
        <v>305104387.22000003</v>
      </c>
      <c r="X33" s="88">
        <v>1746</v>
      </c>
      <c r="Y33" s="89">
        <v>307787090.64999998</v>
      </c>
      <c r="Z33" s="88">
        <v>1189</v>
      </c>
      <c r="AA33" s="89">
        <v>228286556.25</v>
      </c>
      <c r="AB33" s="88">
        <v>176</v>
      </c>
      <c r="AC33" s="89">
        <v>38953800.640000001</v>
      </c>
      <c r="AD33" s="88">
        <v>20</v>
      </c>
      <c r="AE33" s="89">
        <v>5535491.3499999996</v>
      </c>
      <c r="AF33" s="88">
        <v>18</v>
      </c>
      <c r="AG33" s="89">
        <v>3657278.16</v>
      </c>
    </row>
    <row r="34" spans="1:33">
      <c r="A34" s="17" t="s">
        <v>54</v>
      </c>
      <c r="B34" s="88">
        <v>6974</v>
      </c>
      <c r="C34" s="88">
        <v>11305</v>
      </c>
      <c r="D34" s="89">
        <v>1204763743.47</v>
      </c>
      <c r="E34" s="89">
        <v>90.5</v>
      </c>
      <c r="F34" s="89">
        <v>63.53</v>
      </c>
      <c r="G34" s="89">
        <v>330</v>
      </c>
      <c r="H34" s="89">
        <v>52</v>
      </c>
      <c r="I34" s="89">
        <v>0.66</v>
      </c>
      <c r="J34" s="89">
        <v>1.01</v>
      </c>
      <c r="K34" s="87"/>
      <c r="L34" s="88">
        <v>37</v>
      </c>
      <c r="M34" s="89">
        <v>2091759.82</v>
      </c>
      <c r="N34" s="88">
        <v>80</v>
      </c>
      <c r="O34" s="89">
        <v>7680586.3300000001</v>
      </c>
      <c r="P34" s="88">
        <v>199</v>
      </c>
      <c r="Q34" s="89">
        <v>23834578.120000001</v>
      </c>
      <c r="R34" s="88">
        <v>398</v>
      </c>
      <c r="S34" s="89">
        <v>56548937.409999996</v>
      </c>
      <c r="T34" s="88">
        <v>768</v>
      </c>
      <c r="U34" s="89">
        <v>123228429.83</v>
      </c>
      <c r="V34" s="88">
        <v>1504</v>
      </c>
      <c r="W34" s="89">
        <v>249546212.78999999</v>
      </c>
      <c r="X34" s="88">
        <v>1637</v>
      </c>
      <c r="Y34" s="89">
        <v>278477639.61000001</v>
      </c>
      <c r="Z34" s="88">
        <v>1997</v>
      </c>
      <c r="AA34" s="89">
        <v>377608324.55000001</v>
      </c>
      <c r="AB34" s="88">
        <v>245</v>
      </c>
      <c r="AC34" s="89">
        <v>62133600.100000001</v>
      </c>
      <c r="AD34" s="88">
        <v>76</v>
      </c>
      <c r="AE34" s="89">
        <v>17021710.690000001</v>
      </c>
      <c r="AF34" s="88">
        <v>33</v>
      </c>
      <c r="AG34" s="89">
        <v>6591964.2199999997</v>
      </c>
    </row>
    <row r="35" spans="1:33">
      <c r="A35" s="17" t="s">
        <v>55</v>
      </c>
      <c r="B35" s="88">
        <v>6448</v>
      </c>
      <c r="C35" s="88">
        <v>10407</v>
      </c>
      <c r="D35" s="89">
        <v>1181504408.22</v>
      </c>
      <c r="E35" s="89">
        <v>94.21</v>
      </c>
      <c r="F35" s="89">
        <v>66.5</v>
      </c>
      <c r="G35" s="89">
        <v>342</v>
      </c>
      <c r="H35" s="89">
        <v>27</v>
      </c>
      <c r="I35" s="89">
        <v>0.63</v>
      </c>
      <c r="J35" s="89">
        <v>1.23</v>
      </c>
      <c r="K35" s="87"/>
      <c r="L35" s="88">
        <v>21</v>
      </c>
      <c r="M35" s="89">
        <v>616879.87</v>
      </c>
      <c r="N35" s="88">
        <v>58</v>
      </c>
      <c r="O35" s="89">
        <v>5729932.4699999997</v>
      </c>
      <c r="P35" s="88">
        <v>105</v>
      </c>
      <c r="Q35" s="89">
        <v>15353795.76</v>
      </c>
      <c r="R35" s="88">
        <v>255</v>
      </c>
      <c r="S35" s="89">
        <v>38193417.659999996</v>
      </c>
      <c r="T35" s="88">
        <v>568</v>
      </c>
      <c r="U35" s="89">
        <v>91273208.209999993</v>
      </c>
      <c r="V35" s="88">
        <v>1091</v>
      </c>
      <c r="W35" s="89">
        <v>202707787.81999999</v>
      </c>
      <c r="X35" s="88">
        <v>1530</v>
      </c>
      <c r="Y35" s="89">
        <v>274551820.44999999</v>
      </c>
      <c r="Z35" s="88">
        <v>2470</v>
      </c>
      <c r="AA35" s="89">
        <v>463175371.67000002</v>
      </c>
      <c r="AB35" s="88">
        <v>220</v>
      </c>
      <c r="AC35" s="89">
        <v>59848114.039999999</v>
      </c>
      <c r="AD35" s="88">
        <v>99</v>
      </c>
      <c r="AE35" s="89">
        <v>22633339.77</v>
      </c>
      <c r="AF35" s="88">
        <v>31</v>
      </c>
      <c r="AG35" s="89">
        <v>7420740.5</v>
      </c>
    </row>
    <row r="36" spans="1:33">
      <c r="A36" s="17" t="s">
        <v>56</v>
      </c>
      <c r="B36" s="88">
        <v>6766</v>
      </c>
      <c r="C36" s="88">
        <v>11063</v>
      </c>
      <c r="D36" s="89">
        <v>1337439182.3900001</v>
      </c>
      <c r="E36" s="89">
        <v>93.74</v>
      </c>
      <c r="F36" s="89">
        <v>67.41</v>
      </c>
      <c r="G36" s="89">
        <v>353</v>
      </c>
      <c r="H36" s="89">
        <v>23</v>
      </c>
      <c r="I36" s="89">
        <v>0.43</v>
      </c>
      <c r="J36" s="89">
        <v>1.39</v>
      </c>
      <c r="K36" s="87"/>
      <c r="L36" s="88">
        <v>51</v>
      </c>
      <c r="M36" s="89">
        <v>1836115.06</v>
      </c>
      <c r="N36" s="88">
        <v>117</v>
      </c>
      <c r="O36" s="89">
        <v>10279568.880000001</v>
      </c>
      <c r="P36" s="88">
        <v>159</v>
      </c>
      <c r="Q36" s="89">
        <v>23352165.199999999</v>
      </c>
      <c r="R36" s="88">
        <v>279</v>
      </c>
      <c r="S36" s="89">
        <v>43185304.060000002</v>
      </c>
      <c r="T36" s="88">
        <v>578</v>
      </c>
      <c r="U36" s="89">
        <v>118174444.44</v>
      </c>
      <c r="V36" s="88">
        <v>1111</v>
      </c>
      <c r="W36" s="89">
        <v>219437865.31</v>
      </c>
      <c r="X36" s="88">
        <v>1683</v>
      </c>
      <c r="Y36" s="89">
        <v>319195383.30000001</v>
      </c>
      <c r="Z36" s="88">
        <v>2448</v>
      </c>
      <c r="AA36" s="89">
        <v>492627175.07999998</v>
      </c>
      <c r="AB36" s="88">
        <v>218</v>
      </c>
      <c r="AC36" s="89">
        <v>64739155.509999998</v>
      </c>
      <c r="AD36" s="88">
        <v>87</v>
      </c>
      <c r="AE36" s="89">
        <v>22616735.77</v>
      </c>
      <c r="AF36" s="88">
        <v>35</v>
      </c>
      <c r="AG36" s="89">
        <v>21995269.780000001</v>
      </c>
    </row>
    <row r="37" spans="1:33">
      <c r="A37" s="17" t="s">
        <v>57</v>
      </c>
      <c r="B37" s="88">
        <v>1646</v>
      </c>
      <c r="C37" s="88">
        <v>2676</v>
      </c>
      <c r="D37" s="89">
        <v>541594925.59000003</v>
      </c>
      <c r="E37" s="89">
        <v>69.56</v>
      </c>
      <c r="F37" s="89">
        <v>69.12</v>
      </c>
      <c r="G37" s="89">
        <v>380</v>
      </c>
      <c r="H37" s="89">
        <v>43</v>
      </c>
      <c r="I37" s="89">
        <v>1.65</v>
      </c>
      <c r="J37" s="89">
        <v>1.61</v>
      </c>
      <c r="K37" s="87"/>
      <c r="L37" s="88">
        <v>54</v>
      </c>
      <c r="M37" s="89">
        <v>16554530.82</v>
      </c>
      <c r="N37" s="88">
        <v>39</v>
      </c>
      <c r="O37" s="89">
        <v>25007387.52</v>
      </c>
      <c r="P37" s="88">
        <v>56</v>
      </c>
      <c r="Q37" s="89">
        <v>21039636.579999998</v>
      </c>
      <c r="R37" s="88">
        <v>92</v>
      </c>
      <c r="S37" s="89">
        <v>55251566.079999998</v>
      </c>
      <c r="T37" s="88">
        <v>167</v>
      </c>
      <c r="U37" s="89">
        <v>51916593.82</v>
      </c>
      <c r="V37" s="88">
        <v>299</v>
      </c>
      <c r="W37" s="89">
        <v>71472661.760000005</v>
      </c>
      <c r="X37" s="88">
        <v>538</v>
      </c>
      <c r="Y37" s="89">
        <v>124407639.16</v>
      </c>
      <c r="Z37" s="88">
        <v>314</v>
      </c>
      <c r="AA37" s="89">
        <v>80683823.400000006</v>
      </c>
      <c r="AB37" s="88">
        <v>44</v>
      </c>
      <c r="AC37" s="89">
        <v>13240133.439999999</v>
      </c>
      <c r="AD37" s="88">
        <v>10</v>
      </c>
      <c r="AE37" s="89">
        <v>6792468.5499999998</v>
      </c>
      <c r="AF37" s="88">
        <v>33</v>
      </c>
      <c r="AG37" s="89">
        <v>75228484.459999993</v>
      </c>
    </row>
    <row r="38" spans="1:33">
      <c r="A38" s="18" t="s">
        <v>87</v>
      </c>
      <c r="B38" s="90">
        <v>212168</v>
      </c>
      <c r="C38" s="90">
        <v>340206</v>
      </c>
      <c r="D38" s="91">
        <v>26573296151.119999</v>
      </c>
      <c r="E38" s="91">
        <v>76.7</v>
      </c>
      <c r="F38" s="91">
        <v>50.16</v>
      </c>
      <c r="G38" s="91">
        <v>216</v>
      </c>
      <c r="H38" s="91">
        <v>86.78</v>
      </c>
      <c r="I38" s="91">
        <v>0.95</v>
      </c>
      <c r="J38" s="91">
        <v>1.1200000000000001</v>
      </c>
      <c r="K38" s="93"/>
      <c r="L38" s="90">
        <v>31992</v>
      </c>
      <c r="M38" s="91">
        <v>673132250.42999995</v>
      </c>
      <c r="N38" s="90">
        <v>27015</v>
      </c>
      <c r="O38" s="91">
        <v>1852001422.73</v>
      </c>
      <c r="P38" s="90">
        <v>28848</v>
      </c>
      <c r="Q38" s="91">
        <v>2877013047.0700002</v>
      </c>
      <c r="R38" s="90">
        <v>30246</v>
      </c>
      <c r="S38" s="91">
        <v>4068023712.3400002</v>
      </c>
      <c r="T38" s="90">
        <v>30031</v>
      </c>
      <c r="U38" s="91">
        <v>4848286244.8400002</v>
      </c>
      <c r="V38" s="90">
        <v>26899</v>
      </c>
      <c r="W38" s="91">
        <v>4786192739.1099997</v>
      </c>
      <c r="X38" s="90">
        <v>20646</v>
      </c>
      <c r="Y38" s="91">
        <v>3842391772.04</v>
      </c>
      <c r="Z38" s="90">
        <v>13359</v>
      </c>
      <c r="AA38" s="91">
        <v>2665532304.6500001</v>
      </c>
      <c r="AB38" s="90">
        <v>1773</v>
      </c>
      <c r="AC38" s="91">
        <v>456178853.93000001</v>
      </c>
      <c r="AD38" s="90">
        <v>529</v>
      </c>
      <c r="AE38" s="91">
        <v>157968363.03</v>
      </c>
      <c r="AF38" s="90">
        <v>830</v>
      </c>
      <c r="AG38" s="91">
        <v>346575440.94999999</v>
      </c>
    </row>
    <row r="39" spans="1:33">
      <c r="A39" s="1"/>
    </row>
    <row r="40" spans="1:33">
      <c r="A40" s="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G40"/>
  <sheetViews>
    <sheetView showGridLines="0" workbookViewId="0">
      <selection activeCell="B6" sqref="B6:AG38"/>
    </sheetView>
  </sheetViews>
  <sheetFormatPr defaultColWidth="11.453125" defaultRowHeight="14.5"/>
  <cols>
    <col min="1" max="1" width="35.7265625" style="7" customWidth="1"/>
    <col min="2" max="3" width="21.453125" style="4" customWidth="1"/>
    <col min="4" max="4" width="19.26953125" style="4" bestFit="1" customWidth="1"/>
    <col min="5" max="5" width="21.453125" style="4" bestFit="1" customWidth="1"/>
    <col min="6" max="6" width="7.1796875" style="4" customWidth="1"/>
    <col min="7" max="7" width="30" style="4" customWidth="1"/>
    <col min="8" max="8" width="25.7265625" style="4" customWidth="1"/>
    <col min="9" max="9" width="17.1796875" style="4" customWidth="1"/>
    <col min="10" max="10" width="21.453125" style="4" customWidth="1"/>
    <col min="11" max="11" width="34.26953125" style="4" customWidth="1"/>
    <col min="12" max="12" width="40" style="4" customWidth="1"/>
    <col min="13" max="13" width="38.54296875" style="4" customWidth="1"/>
    <col min="14" max="14" width="44.26953125" style="4" customWidth="1"/>
    <col min="15" max="15" width="38.54296875" style="4" customWidth="1"/>
    <col min="16" max="16" width="44.26953125" style="4" customWidth="1"/>
    <col min="17" max="17" width="38.54296875" style="4" customWidth="1"/>
    <col min="18" max="18" width="44.26953125" style="4" customWidth="1"/>
    <col min="19" max="19" width="38.54296875" style="4" customWidth="1"/>
    <col min="20" max="20" width="44.26953125" style="4" customWidth="1"/>
    <col min="21" max="21" width="38.54296875" style="4" customWidth="1"/>
    <col min="22" max="22" width="44.26953125" style="4" customWidth="1"/>
    <col min="23" max="23" width="40" style="4" customWidth="1"/>
    <col min="24" max="24" width="45.7265625" style="4" customWidth="1"/>
    <col min="25" max="25" width="34.26953125" style="4" customWidth="1"/>
    <col min="26" max="26" width="40" style="4" customWidth="1"/>
    <col min="27" max="32" width="25.26953125" customWidth="1"/>
  </cols>
  <sheetData>
    <row r="1" spans="1:33">
      <c r="A1" s="15" t="s">
        <v>80</v>
      </c>
    </row>
    <row r="2" spans="1:33">
      <c r="A2" s="16" t="str">
        <f>+'LTV cover pool'!A2</f>
        <v>September 2020</v>
      </c>
    </row>
    <row r="3" spans="1:33">
      <c r="A3" s="15" t="s">
        <v>81</v>
      </c>
    </row>
    <row r="4" spans="1:33">
      <c r="A4" s="1"/>
      <c r="K4" s="24" t="s">
        <v>118</v>
      </c>
      <c r="L4" s="24" t="s">
        <v>118</v>
      </c>
      <c r="M4" s="24" t="s">
        <v>119</v>
      </c>
      <c r="N4" s="24" t="s">
        <v>119</v>
      </c>
      <c r="O4" s="24" t="s">
        <v>120</v>
      </c>
      <c r="P4" s="24" t="s">
        <v>120</v>
      </c>
      <c r="Q4" s="24" t="s">
        <v>121</v>
      </c>
      <c r="R4" s="24" t="s">
        <v>121</v>
      </c>
      <c r="S4" s="24" t="s">
        <v>122</v>
      </c>
      <c r="T4" s="24" t="s">
        <v>122</v>
      </c>
      <c r="U4" s="24" t="s">
        <v>123</v>
      </c>
      <c r="V4" s="24" t="s">
        <v>123</v>
      </c>
      <c r="W4" s="24" t="s">
        <v>124</v>
      </c>
      <c r="X4" s="24" t="s">
        <v>124</v>
      </c>
      <c r="Y4" s="24" t="s">
        <v>125</v>
      </c>
      <c r="Z4" s="24" t="s">
        <v>125</v>
      </c>
      <c r="AA4" s="24" t="s">
        <v>126</v>
      </c>
      <c r="AB4" s="24" t="s">
        <v>126</v>
      </c>
      <c r="AC4" s="24" t="s">
        <v>127</v>
      </c>
      <c r="AD4" s="24" t="s">
        <v>127</v>
      </c>
      <c r="AE4" s="24" t="s">
        <v>128</v>
      </c>
      <c r="AF4" s="25" t="s">
        <v>128</v>
      </c>
    </row>
    <row r="5" spans="1:33" ht="42.75" customHeight="1">
      <c r="A5" s="20" t="s">
        <v>94</v>
      </c>
      <c r="B5" s="20" t="s">
        <v>89</v>
      </c>
      <c r="C5" s="20" t="s">
        <v>90</v>
      </c>
      <c r="D5" s="20" t="s">
        <v>82</v>
      </c>
      <c r="E5" s="20" t="s">
        <v>91</v>
      </c>
      <c r="F5" s="20" t="s">
        <v>0</v>
      </c>
      <c r="G5" s="20" t="s">
        <v>130</v>
      </c>
      <c r="H5" s="20" t="s">
        <v>84</v>
      </c>
      <c r="I5" s="20" t="s">
        <v>85</v>
      </c>
      <c r="J5" s="20" t="s">
        <v>93</v>
      </c>
      <c r="K5" s="24" t="s">
        <v>89</v>
      </c>
      <c r="L5" s="24" t="s">
        <v>129</v>
      </c>
      <c r="M5" s="24" t="s">
        <v>89</v>
      </c>
      <c r="N5" s="24" t="s">
        <v>129</v>
      </c>
      <c r="O5" s="24" t="s">
        <v>89</v>
      </c>
      <c r="P5" s="24" t="s">
        <v>129</v>
      </c>
      <c r="Q5" s="24" t="s">
        <v>89</v>
      </c>
      <c r="R5" s="24" t="s">
        <v>129</v>
      </c>
      <c r="S5" s="24" t="s">
        <v>89</v>
      </c>
      <c r="T5" s="24" t="s">
        <v>129</v>
      </c>
      <c r="U5" s="24" t="s">
        <v>89</v>
      </c>
      <c r="V5" s="24" t="s">
        <v>129</v>
      </c>
      <c r="W5" s="24" t="s">
        <v>89</v>
      </c>
      <c r="X5" s="24" t="s">
        <v>129</v>
      </c>
      <c r="Y5" s="24" t="s">
        <v>89</v>
      </c>
      <c r="Z5" s="24" t="s">
        <v>129</v>
      </c>
      <c r="AA5" s="24" t="s">
        <v>89</v>
      </c>
      <c r="AB5" s="24" t="s">
        <v>129</v>
      </c>
      <c r="AC5" s="24" t="s">
        <v>89</v>
      </c>
      <c r="AD5" s="24" t="s">
        <v>129</v>
      </c>
      <c r="AE5" s="24" t="s">
        <v>89</v>
      </c>
      <c r="AF5" s="24" t="s">
        <v>129</v>
      </c>
    </row>
    <row r="6" spans="1:33" s="5" customFormat="1">
      <c r="A6" s="17" t="s">
        <v>26</v>
      </c>
      <c r="B6" s="95">
        <v>3274</v>
      </c>
      <c r="C6" s="95">
        <v>5242</v>
      </c>
      <c r="D6" s="96">
        <v>30855169.399999999</v>
      </c>
      <c r="E6" s="96">
        <v>83.03</v>
      </c>
      <c r="F6" s="96">
        <v>48.35</v>
      </c>
      <c r="G6" s="96">
        <v>2</v>
      </c>
      <c r="H6" s="96">
        <v>68</v>
      </c>
      <c r="I6" s="96">
        <v>1.62</v>
      </c>
      <c r="J6" s="96">
        <v>1.52</v>
      </c>
      <c r="K6" s="94"/>
      <c r="L6" s="95">
        <v>3154</v>
      </c>
      <c r="M6" s="96">
        <v>3871325.89</v>
      </c>
      <c r="N6" s="95">
        <v>32</v>
      </c>
      <c r="O6" s="96">
        <v>1805245.28</v>
      </c>
      <c r="P6" s="95">
        <v>21</v>
      </c>
      <c r="Q6" s="96">
        <v>895484.9</v>
      </c>
      <c r="R6" s="95">
        <v>20</v>
      </c>
      <c r="S6" s="96">
        <v>2443668.27</v>
      </c>
      <c r="T6" s="95">
        <v>13</v>
      </c>
      <c r="U6" s="96">
        <v>5023000</v>
      </c>
      <c r="V6" s="95">
        <v>13</v>
      </c>
      <c r="W6" s="96">
        <v>6418999</v>
      </c>
      <c r="X6" s="95">
        <v>9</v>
      </c>
      <c r="Y6" s="96">
        <v>4765500</v>
      </c>
      <c r="Z6" s="95">
        <v>7</v>
      </c>
      <c r="AA6" s="96">
        <v>5201521</v>
      </c>
      <c r="AB6" s="95">
        <v>1</v>
      </c>
      <c r="AC6" s="96">
        <v>425000</v>
      </c>
      <c r="AD6" s="95">
        <v>1</v>
      </c>
      <c r="AE6" s="96">
        <v>0</v>
      </c>
      <c r="AF6" s="95">
        <v>3</v>
      </c>
      <c r="AG6" s="96">
        <v>5425.06</v>
      </c>
    </row>
    <row r="7" spans="1:33" s="5" customFormat="1">
      <c r="A7" s="17" t="s">
        <v>27</v>
      </c>
      <c r="B7" s="95">
        <v>2143</v>
      </c>
      <c r="C7" s="95">
        <v>3538</v>
      </c>
      <c r="D7" s="96">
        <v>29400117.219999999</v>
      </c>
      <c r="E7" s="96">
        <v>62.77</v>
      </c>
      <c r="F7" s="96">
        <v>42.81</v>
      </c>
      <c r="G7" s="96">
        <v>8</v>
      </c>
      <c r="H7" s="96">
        <v>107</v>
      </c>
      <c r="I7" s="96">
        <v>1.46</v>
      </c>
      <c r="J7" s="96">
        <v>1.36</v>
      </c>
      <c r="K7" s="94"/>
      <c r="L7" s="95">
        <v>2049</v>
      </c>
      <c r="M7" s="96">
        <v>12520360.810000001</v>
      </c>
      <c r="N7" s="95">
        <v>23</v>
      </c>
      <c r="O7" s="96">
        <v>1016093.11</v>
      </c>
      <c r="P7" s="95">
        <v>17</v>
      </c>
      <c r="Q7" s="96">
        <v>2107584.2200000002</v>
      </c>
      <c r="R7" s="95">
        <v>9</v>
      </c>
      <c r="S7" s="96">
        <v>1610757.58</v>
      </c>
      <c r="T7" s="95">
        <v>11</v>
      </c>
      <c r="U7" s="96">
        <v>2547941.62</v>
      </c>
      <c r="V7" s="95">
        <v>12</v>
      </c>
      <c r="W7" s="96">
        <v>2305110.08</v>
      </c>
      <c r="X7" s="95">
        <v>7</v>
      </c>
      <c r="Y7" s="96">
        <v>1268981.44</v>
      </c>
      <c r="Z7" s="95">
        <v>7</v>
      </c>
      <c r="AA7" s="96">
        <v>3227000</v>
      </c>
      <c r="AB7" s="99"/>
      <c r="AC7" s="99"/>
      <c r="AD7" s="99"/>
      <c r="AE7" s="99"/>
      <c r="AF7" s="95">
        <v>8</v>
      </c>
      <c r="AG7" s="96">
        <v>2796288.36</v>
      </c>
    </row>
    <row r="8" spans="1:33" s="5" customFormat="1">
      <c r="A8" s="17" t="s">
        <v>28</v>
      </c>
      <c r="B8" s="95">
        <v>4282</v>
      </c>
      <c r="C8" s="95">
        <v>7169</v>
      </c>
      <c r="D8" s="96">
        <v>60477491.359999999</v>
      </c>
      <c r="E8" s="96">
        <v>37.31</v>
      </c>
      <c r="F8" s="96">
        <v>19.48</v>
      </c>
      <c r="G8" s="96">
        <v>18</v>
      </c>
      <c r="H8" s="96">
        <v>136</v>
      </c>
      <c r="I8" s="96">
        <v>1.21</v>
      </c>
      <c r="J8" s="96">
        <v>1.01</v>
      </c>
      <c r="K8" s="94"/>
      <c r="L8" s="95">
        <v>4048</v>
      </c>
      <c r="M8" s="96">
        <v>38105912.329999998</v>
      </c>
      <c r="N8" s="95">
        <v>142</v>
      </c>
      <c r="O8" s="96">
        <v>3420555.16</v>
      </c>
      <c r="P8" s="95">
        <v>28</v>
      </c>
      <c r="Q8" s="96">
        <v>2218776.69</v>
      </c>
      <c r="R8" s="95">
        <v>20</v>
      </c>
      <c r="S8" s="96">
        <v>3644901.01</v>
      </c>
      <c r="T8" s="95">
        <v>16</v>
      </c>
      <c r="U8" s="96">
        <v>8257953.4400000004</v>
      </c>
      <c r="V8" s="95">
        <v>9</v>
      </c>
      <c r="W8" s="96">
        <v>1379602.32</v>
      </c>
      <c r="X8" s="95">
        <v>3</v>
      </c>
      <c r="Y8" s="96">
        <v>28877.68</v>
      </c>
      <c r="Z8" s="95">
        <v>5</v>
      </c>
      <c r="AA8" s="96">
        <v>3317592.53</v>
      </c>
      <c r="AB8" s="99"/>
      <c r="AC8" s="99"/>
      <c r="AD8" s="99"/>
      <c r="AE8" s="99"/>
      <c r="AF8" s="95">
        <v>11</v>
      </c>
      <c r="AG8" s="96">
        <v>103320.2</v>
      </c>
    </row>
    <row r="9" spans="1:33" s="5" customFormat="1">
      <c r="A9" s="17" t="s">
        <v>29</v>
      </c>
      <c r="B9" s="95">
        <v>5047</v>
      </c>
      <c r="C9" s="95">
        <v>8349</v>
      </c>
      <c r="D9" s="96">
        <v>96014487</v>
      </c>
      <c r="E9" s="96">
        <v>30.06</v>
      </c>
      <c r="F9" s="96">
        <v>17.420000000000002</v>
      </c>
      <c r="G9" s="96">
        <v>30</v>
      </c>
      <c r="H9" s="96">
        <v>155</v>
      </c>
      <c r="I9" s="96">
        <v>1.03</v>
      </c>
      <c r="J9" s="96">
        <v>0.84</v>
      </c>
      <c r="K9" s="94"/>
      <c r="L9" s="95">
        <v>3947</v>
      </c>
      <c r="M9" s="96">
        <v>53624605.460000001</v>
      </c>
      <c r="N9" s="95">
        <v>966</v>
      </c>
      <c r="O9" s="96">
        <v>26748101.079999998</v>
      </c>
      <c r="P9" s="95">
        <v>65</v>
      </c>
      <c r="Q9" s="96">
        <v>2383124.36</v>
      </c>
      <c r="R9" s="95">
        <v>21</v>
      </c>
      <c r="S9" s="96">
        <v>950141.16</v>
      </c>
      <c r="T9" s="95">
        <v>16</v>
      </c>
      <c r="U9" s="96">
        <v>2822905.62</v>
      </c>
      <c r="V9" s="95">
        <v>9</v>
      </c>
      <c r="W9" s="96">
        <v>4912284.96</v>
      </c>
      <c r="X9" s="95">
        <v>7</v>
      </c>
      <c r="Y9" s="96">
        <v>1927402.42</v>
      </c>
      <c r="Z9" s="95">
        <v>2</v>
      </c>
      <c r="AA9" s="96">
        <v>2432756.2000000002</v>
      </c>
      <c r="AB9" s="95">
        <v>3</v>
      </c>
      <c r="AC9" s="96">
        <v>29456.45</v>
      </c>
      <c r="AD9" s="95">
        <v>2</v>
      </c>
      <c r="AE9" s="96">
        <v>11890.04</v>
      </c>
      <c r="AF9" s="95">
        <v>9</v>
      </c>
      <c r="AG9" s="96">
        <v>171819.25</v>
      </c>
    </row>
    <row r="10" spans="1:33" s="5" customFormat="1">
      <c r="A10" s="17" t="s">
        <v>30</v>
      </c>
      <c r="B10" s="95">
        <v>5269</v>
      </c>
      <c r="C10" s="95">
        <v>8634</v>
      </c>
      <c r="D10" s="96">
        <v>137968899.18000001</v>
      </c>
      <c r="E10" s="96">
        <v>33.630000000000003</v>
      </c>
      <c r="F10" s="96">
        <v>18.73</v>
      </c>
      <c r="G10" s="96">
        <v>42</v>
      </c>
      <c r="H10" s="96">
        <v>145</v>
      </c>
      <c r="I10" s="96">
        <v>1.1100000000000001</v>
      </c>
      <c r="J10" s="96">
        <v>1.02</v>
      </c>
      <c r="K10" s="94"/>
      <c r="L10" s="95">
        <v>2880</v>
      </c>
      <c r="M10" s="96">
        <v>50019774.560000002</v>
      </c>
      <c r="N10" s="95">
        <v>2060</v>
      </c>
      <c r="O10" s="96">
        <v>59661053.840000004</v>
      </c>
      <c r="P10" s="95">
        <v>213</v>
      </c>
      <c r="Q10" s="96">
        <v>14065972.4</v>
      </c>
      <c r="R10" s="95">
        <v>53</v>
      </c>
      <c r="S10" s="96">
        <v>3294457.63</v>
      </c>
      <c r="T10" s="95">
        <v>25</v>
      </c>
      <c r="U10" s="96">
        <v>4406216.3499999996</v>
      </c>
      <c r="V10" s="95">
        <v>13</v>
      </c>
      <c r="W10" s="96">
        <v>1149881</v>
      </c>
      <c r="X10" s="95">
        <v>6</v>
      </c>
      <c r="Y10" s="96">
        <v>3884428.15</v>
      </c>
      <c r="Z10" s="99"/>
      <c r="AA10" s="99"/>
      <c r="AB10" s="95">
        <v>2</v>
      </c>
      <c r="AC10" s="96">
        <v>793002.68</v>
      </c>
      <c r="AD10" s="95">
        <v>1</v>
      </c>
      <c r="AE10" s="96">
        <v>12821.27</v>
      </c>
      <c r="AF10" s="95">
        <v>16</v>
      </c>
      <c r="AG10" s="96">
        <v>681291.3</v>
      </c>
    </row>
    <row r="11" spans="1:33" s="5" customFormat="1">
      <c r="A11" s="17" t="s">
        <v>31</v>
      </c>
      <c r="B11" s="95">
        <v>6230</v>
      </c>
      <c r="C11" s="95">
        <v>10377</v>
      </c>
      <c r="D11" s="96">
        <v>195155637.08000001</v>
      </c>
      <c r="E11" s="96">
        <v>35.44</v>
      </c>
      <c r="F11" s="96">
        <v>18.29</v>
      </c>
      <c r="G11" s="96">
        <v>54</v>
      </c>
      <c r="H11" s="96">
        <v>151</v>
      </c>
      <c r="I11" s="96">
        <v>0.97</v>
      </c>
      <c r="J11" s="96">
        <v>0.8</v>
      </c>
      <c r="K11" s="94"/>
      <c r="L11" s="95">
        <v>2477</v>
      </c>
      <c r="M11" s="96">
        <v>48831231.049999997</v>
      </c>
      <c r="N11" s="95">
        <v>2964</v>
      </c>
      <c r="O11" s="96">
        <v>94153776.659999996</v>
      </c>
      <c r="P11" s="95">
        <v>594</v>
      </c>
      <c r="Q11" s="96">
        <v>28593950.710000001</v>
      </c>
      <c r="R11" s="95">
        <v>118</v>
      </c>
      <c r="S11" s="96">
        <v>12841957.310000001</v>
      </c>
      <c r="T11" s="95">
        <v>43</v>
      </c>
      <c r="U11" s="96">
        <v>8128029.0300000003</v>
      </c>
      <c r="V11" s="95">
        <v>12</v>
      </c>
      <c r="W11" s="96">
        <v>1311411.3999999999</v>
      </c>
      <c r="X11" s="95">
        <v>9</v>
      </c>
      <c r="Y11" s="96">
        <v>699557.21</v>
      </c>
      <c r="Z11" s="95">
        <v>1</v>
      </c>
      <c r="AA11" s="96">
        <v>172359.27</v>
      </c>
      <c r="AB11" s="95">
        <v>1</v>
      </c>
      <c r="AC11" s="96">
        <v>124186.32</v>
      </c>
      <c r="AD11" s="99"/>
      <c r="AE11" s="99"/>
      <c r="AF11" s="95">
        <v>11</v>
      </c>
      <c r="AG11" s="96">
        <v>299178.12</v>
      </c>
    </row>
    <row r="12" spans="1:33" s="5" customFormat="1">
      <c r="A12" s="17" t="s">
        <v>32</v>
      </c>
      <c r="B12" s="95">
        <v>6233</v>
      </c>
      <c r="C12" s="95">
        <v>10197</v>
      </c>
      <c r="D12" s="96">
        <v>235873914.87</v>
      </c>
      <c r="E12" s="96">
        <v>39.01</v>
      </c>
      <c r="F12" s="96">
        <v>23.33</v>
      </c>
      <c r="G12" s="96">
        <v>66</v>
      </c>
      <c r="H12" s="96">
        <v>145</v>
      </c>
      <c r="I12" s="96">
        <v>0.93</v>
      </c>
      <c r="J12" s="96">
        <v>0.83</v>
      </c>
      <c r="K12" s="94"/>
      <c r="L12" s="95">
        <v>1927</v>
      </c>
      <c r="M12" s="96">
        <v>38797201.520000003</v>
      </c>
      <c r="N12" s="95">
        <v>2767</v>
      </c>
      <c r="O12" s="96">
        <v>101266110.56999999</v>
      </c>
      <c r="P12" s="95">
        <v>1168</v>
      </c>
      <c r="Q12" s="96">
        <v>59624431.520000003</v>
      </c>
      <c r="R12" s="95">
        <v>220</v>
      </c>
      <c r="S12" s="96">
        <v>18677628.289999999</v>
      </c>
      <c r="T12" s="95">
        <v>102</v>
      </c>
      <c r="U12" s="96">
        <v>13486985.48</v>
      </c>
      <c r="V12" s="95">
        <v>24</v>
      </c>
      <c r="W12" s="96">
        <v>2246380.0699999998</v>
      </c>
      <c r="X12" s="95">
        <v>4</v>
      </c>
      <c r="Y12" s="96">
        <v>577146.67000000004</v>
      </c>
      <c r="Z12" s="95">
        <v>3</v>
      </c>
      <c r="AA12" s="96">
        <v>242296.28</v>
      </c>
      <c r="AB12" s="95">
        <v>2</v>
      </c>
      <c r="AC12" s="96">
        <v>58321.26</v>
      </c>
      <c r="AD12" s="95">
        <v>2</v>
      </c>
      <c r="AE12" s="96">
        <v>75462.399999999994</v>
      </c>
      <c r="AF12" s="95">
        <v>14</v>
      </c>
      <c r="AG12" s="96">
        <v>821950.81</v>
      </c>
    </row>
    <row r="13" spans="1:33" s="5" customFormat="1">
      <c r="A13" s="17" t="s">
        <v>33</v>
      </c>
      <c r="B13" s="95">
        <v>5786</v>
      </c>
      <c r="C13" s="95">
        <v>9381</v>
      </c>
      <c r="D13" s="96">
        <v>280595649.24000001</v>
      </c>
      <c r="E13" s="96">
        <v>46.38</v>
      </c>
      <c r="F13" s="96">
        <v>25.75</v>
      </c>
      <c r="G13" s="96">
        <v>78</v>
      </c>
      <c r="H13" s="96">
        <v>133</v>
      </c>
      <c r="I13" s="96">
        <v>0.97</v>
      </c>
      <c r="J13" s="96">
        <v>0.89</v>
      </c>
      <c r="K13" s="94"/>
      <c r="L13" s="95">
        <v>1529</v>
      </c>
      <c r="M13" s="96">
        <v>33255301.41</v>
      </c>
      <c r="N13" s="95">
        <v>2002</v>
      </c>
      <c r="O13" s="96">
        <v>89694853.390000001</v>
      </c>
      <c r="P13" s="95">
        <v>1591</v>
      </c>
      <c r="Q13" s="96">
        <v>92175559.200000003</v>
      </c>
      <c r="R13" s="95">
        <v>379</v>
      </c>
      <c r="S13" s="96">
        <v>35836086.310000002</v>
      </c>
      <c r="T13" s="95">
        <v>183</v>
      </c>
      <c r="U13" s="96">
        <v>18415602.440000001</v>
      </c>
      <c r="V13" s="95">
        <v>63</v>
      </c>
      <c r="W13" s="96">
        <v>6475883.75</v>
      </c>
      <c r="X13" s="95">
        <v>15</v>
      </c>
      <c r="Y13" s="96">
        <v>1691566.32</v>
      </c>
      <c r="Z13" s="95">
        <v>3</v>
      </c>
      <c r="AA13" s="96">
        <v>437946.76</v>
      </c>
      <c r="AB13" s="95">
        <v>3</v>
      </c>
      <c r="AC13" s="96">
        <v>150312.04</v>
      </c>
      <c r="AD13" s="95">
        <v>2</v>
      </c>
      <c r="AE13" s="96">
        <v>219939.63</v>
      </c>
      <c r="AF13" s="95">
        <v>16</v>
      </c>
      <c r="AG13" s="96">
        <v>2242597.9900000002</v>
      </c>
    </row>
    <row r="14" spans="1:33" s="5" customFormat="1">
      <c r="A14" s="17" t="s">
        <v>34</v>
      </c>
      <c r="B14" s="95">
        <v>6188</v>
      </c>
      <c r="C14" s="95">
        <v>10089</v>
      </c>
      <c r="D14" s="96">
        <v>372529830.75999999</v>
      </c>
      <c r="E14" s="96">
        <v>52.15</v>
      </c>
      <c r="F14" s="96">
        <v>29.3</v>
      </c>
      <c r="G14" s="96">
        <v>90</v>
      </c>
      <c r="H14" s="96">
        <v>127</v>
      </c>
      <c r="I14" s="96">
        <v>0.97</v>
      </c>
      <c r="J14" s="96">
        <v>0.92</v>
      </c>
      <c r="K14" s="94"/>
      <c r="L14" s="95">
        <v>1247</v>
      </c>
      <c r="M14" s="96">
        <v>28174428.120000001</v>
      </c>
      <c r="N14" s="95">
        <v>1918</v>
      </c>
      <c r="O14" s="96">
        <v>97446153.590000004</v>
      </c>
      <c r="P14" s="95">
        <v>1936</v>
      </c>
      <c r="Q14" s="96">
        <v>125924034.27</v>
      </c>
      <c r="R14" s="95">
        <v>675</v>
      </c>
      <c r="S14" s="96">
        <v>63969925.170000002</v>
      </c>
      <c r="T14" s="95">
        <v>256</v>
      </c>
      <c r="U14" s="96">
        <v>27180674.190000001</v>
      </c>
      <c r="V14" s="95">
        <v>102</v>
      </c>
      <c r="W14" s="96">
        <v>19209275.649999999</v>
      </c>
      <c r="X14" s="95">
        <v>28</v>
      </c>
      <c r="Y14" s="96">
        <v>5606053.1299999999</v>
      </c>
      <c r="Z14" s="95">
        <v>7</v>
      </c>
      <c r="AA14" s="96">
        <v>1780543.45</v>
      </c>
      <c r="AB14" s="95">
        <v>5</v>
      </c>
      <c r="AC14" s="96">
        <v>1455392.33</v>
      </c>
      <c r="AD14" s="95">
        <v>2</v>
      </c>
      <c r="AE14" s="96">
        <v>207984.06</v>
      </c>
      <c r="AF14" s="95">
        <v>12</v>
      </c>
      <c r="AG14" s="96">
        <v>1575366.8</v>
      </c>
    </row>
    <row r="15" spans="1:33" s="5" customFormat="1">
      <c r="A15" s="17" t="s">
        <v>35</v>
      </c>
      <c r="B15" s="95">
        <v>5813</v>
      </c>
      <c r="C15" s="95">
        <v>9481</v>
      </c>
      <c r="D15" s="96">
        <v>367330544.33999997</v>
      </c>
      <c r="E15" s="96">
        <v>57.11</v>
      </c>
      <c r="F15" s="96">
        <v>33.5</v>
      </c>
      <c r="G15" s="96">
        <v>102</v>
      </c>
      <c r="H15" s="96">
        <v>119</v>
      </c>
      <c r="I15" s="96">
        <v>1.07</v>
      </c>
      <c r="J15" s="96">
        <v>1.04</v>
      </c>
      <c r="K15" s="94"/>
      <c r="L15" s="95">
        <v>1076</v>
      </c>
      <c r="M15" s="96">
        <v>23096290.93</v>
      </c>
      <c r="N15" s="95">
        <v>1494</v>
      </c>
      <c r="O15" s="96">
        <v>78193959.959999993</v>
      </c>
      <c r="P15" s="95">
        <v>1780</v>
      </c>
      <c r="Q15" s="96">
        <v>115441295.11</v>
      </c>
      <c r="R15" s="95">
        <v>899</v>
      </c>
      <c r="S15" s="96">
        <v>71636445.689999998</v>
      </c>
      <c r="T15" s="95">
        <v>299</v>
      </c>
      <c r="U15" s="96">
        <v>36231195.049999997</v>
      </c>
      <c r="V15" s="95">
        <v>158</v>
      </c>
      <c r="W15" s="96">
        <v>23937939.75</v>
      </c>
      <c r="X15" s="95">
        <v>65</v>
      </c>
      <c r="Y15" s="96">
        <v>9382349.6600000001</v>
      </c>
      <c r="Z15" s="95">
        <v>19</v>
      </c>
      <c r="AA15" s="96">
        <v>5102136.3600000003</v>
      </c>
      <c r="AB15" s="95">
        <v>4</v>
      </c>
      <c r="AC15" s="96">
        <v>388042.07</v>
      </c>
      <c r="AD15" s="95">
        <v>3</v>
      </c>
      <c r="AE15" s="96">
        <v>1549885.83</v>
      </c>
      <c r="AF15" s="95">
        <v>16</v>
      </c>
      <c r="AG15" s="96">
        <v>2371003.9300000002</v>
      </c>
    </row>
    <row r="16" spans="1:33" s="5" customFormat="1">
      <c r="A16" s="17" t="s">
        <v>36</v>
      </c>
      <c r="B16" s="95">
        <v>7210</v>
      </c>
      <c r="C16" s="95">
        <v>11708</v>
      </c>
      <c r="D16" s="96">
        <v>534048012.88</v>
      </c>
      <c r="E16" s="96">
        <v>60.07</v>
      </c>
      <c r="F16" s="96">
        <v>32.06</v>
      </c>
      <c r="G16" s="96">
        <v>114</v>
      </c>
      <c r="H16" s="96">
        <v>116</v>
      </c>
      <c r="I16" s="96">
        <v>0.95</v>
      </c>
      <c r="J16" s="96">
        <v>0.99</v>
      </c>
      <c r="K16" s="94"/>
      <c r="L16" s="95">
        <v>840</v>
      </c>
      <c r="M16" s="96">
        <v>24262566.120000001</v>
      </c>
      <c r="N16" s="95">
        <v>1665</v>
      </c>
      <c r="O16" s="96">
        <v>89110690.980000004</v>
      </c>
      <c r="P16" s="95">
        <v>2270</v>
      </c>
      <c r="Q16" s="96">
        <v>158433269.28</v>
      </c>
      <c r="R16" s="95">
        <v>1566</v>
      </c>
      <c r="S16" s="96">
        <v>142236571.83000001</v>
      </c>
      <c r="T16" s="95">
        <v>474</v>
      </c>
      <c r="U16" s="96">
        <v>68052626.459999993</v>
      </c>
      <c r="V16" s="95">
        <v>233</v>
      </c>
      <c r="W16" s="96">
        <v>28335776.34</v>
      </c>
      <c r="X16" s="95">
        <v>101</v>
      </c>
      <c r="Y16" s="96">
        <v>15048562.970000001</v>
      </c>
      <c r="Z16" s="95">
        <v>37</v>
      </c>
      <c r="AA16" s="96">
        <v>4239551.08</v>
      </c>
      <c r="AB16" s="95">
        <v>7</v>
      </c>
      <c r="AC16" s="96">
        <v>1651702.29</v>
      </c>
      <c r="AD16" s="95">
        <v>3</v>
      </c>
      <c r="AE16" s="96">
        <v>1001459</v>
      </c>
      <c r="AF16" s="95">
        <v>14</v>
      </c>
      <c r="AG16" s="96">
        <v>1675236.53</v>
      </c>
    </row>
    <row r="17" spans="1:33" s="5" customFormat="1">
      <c r="A17" s="17" t="s">
        <v>37</v>
      </c>
      <c r="B17" s="95">
        <v>6521</v>
      </c>
      <c r="C17" s="95">
        <v>10560</v>
      </c>
      <c r="D17" s="96">
        <v>526946709.25</v>
      </c>
      <c r="E17" s="96">
        <v>58.85</v>
      </c>
      <c r="F17" s="96">
        <v>34.83</v>
      </c>
      <c r="G17" s="96">
        <v>126</v>
      </c>
      <c r="H17" s="96">
        <v>126</v>
      </c>
      <c r="I17" s="96">
        <v>0.95</v>
      </c>
      <c r="J17" s="96">
        <v>0.89</v>
      </c>
      <c r="K17" s="94"/>
      <c r="L17" s="95">
        <v>440</v>
      </c>
      <c r="M17" s="96">
        <v>14239780.4</v>
      </c>
      <c r="N17" s="95">
        <v>1235</v>
      </c>
      <c r="O17" s="96">
        <v>74036050.180000007</v>
      </c>
      <c r="P17" s="95">
        <v>2046</v>
      </c>
      <c r="Q17" s="96">
        <v>147723038.58000001</v>
      </c>
      <c r="R17" s="95">
        <v>1731</v>
      </c>
      <c r="S17" s="96">
        <v>152246930.22999999</v>
      </c>
      <c r="T17" s="95">
        <v>681</v>
      </c>
      <c r="U17" s="96">
        <v>80576415.620000005</v>
      </c>
      <c r="V17" s="95">
        <v>262</v>
      </c>
      <c r="W17" s="96">
        <v>37446509.189999998</v>
      </c>
      <c r="X17" s="95">
        <v>81</v>
      </c>
      <c r="Y17" s="96">
        <v>12189945.1</v>
      </c>
      <c r="Z17" s="95">
        <v>13</v>
      </c>
      <c r="AA17" s="96">
        <v>3468318.14</v>
      </c>
      <c r="AB17" s="95">
        <v>8</v>
      </c>
      <c r="AC17" s="96">
        <v>1317594.75</v>
      </c>
      <c r="AD17" s="95">
        <v>1</v>
      </c>
      <c r="AE17" s="96">
        <v>242094.74</v>
      </c>
      <c r="AF17" s="95">
        <v>23</v>
      </c>
      <c r="AG17" s="96">
        <v>3460032.32</v>
      </c>
    </row>
    <row r="18" spans="1:33" s="5" customFormat="1">
      <c r="A18" s="17" t="s">
        <v>38</v>
      </c>
      <c r="B18" s="95">
        <v>6344</v>
      </c>
      <c r="C18" s="95">
        <v>10290</v>
      </c>
      <c r="D18" s="96">
        <v>657840024.49000001</v>
      </c>
      <c r="E18" s="96">
        <v>65.75</v>
      </c>
      <c r="F18" s="96">
        <v>37.97</v>
      </c>
      <c r="G18" s="96">
        <v>138</v>
      </c>
      <c r="H18" s="96">
        <v>112</v>
      </c>
      <c r="I18" s="96">
        <v>0.99</v>
      </c>
      <c r="J18" s="96">
        <v>1.01</v>
      </c>
      <c r="K18" s="94"/>
      <c r="L18" s="95">
        <v>342</v>
      </c>
      <c r="M18" s="96">
        <v>12074504.359999999</v>
      </c>
      <c r="N18" s="95">
        <v>1000</v>
      </c>
      <c r="O18" s="96">
        <v>67536034.260000005</v>
      </c>
      <c r="P18" s="95">
        <v>1675</v>
      </c>
      <c r="Q18" s="96">
        <v>140042543.43000001</v>
      </c>
      <c r="R18" s="95">
        <v>1871</v>
      </c>
      <c r="S18" s="96">
        <v>199766016.13999999</v>
      </c>
      <c r="T18" s="95">
        <v>838</v>
      </c>
      <c r="U18" s="96">
        <v>121478544.54000001</v>
      </c>
      <c r="V18" s="95">
        <v>422</v>
      </c>
      <c r="W18" s="96">
        <v>71784001.299999997</v>
      </c>
      <c r="X18" s="95">
        <v>130</v>
      </c>
      <c r="Y18" s="96">
        <v>29820003.75</v>
      </c>
      <c r="Z18" s="95">
        <v>30</v>
      </c>
      <c r="AA18" s="96">
        <v>8626418.0299999993</v>
      </c>
      <c r="AB18" s="95">
        <v>12</v>
      </c>
      <c r="AC18" s="96">
        <v>1920644.2</v>
      </c>
      <c r="AD18" s="95">
        <v>5</v>
      </c>
      <c r="AE18" s="96">
        <v>473724.04</v>
      </c>
      <c r="AF18" s="95">
        <v>19</v>
      </c>
      <c r="AG18" s="96">
        <v>4317590.4400000004</v>
      </c>
    </row>
    <row r="19" spans="1:33" s="5" customFormat="1">
      <c r="A19" s="17" t="s">
        <v>39</v>
      </c>
      <c r="B19" s="95">
        <v>7269</v>
      </c>
      <c r="C19" s="95">
        <v>11679</v>
      </c>
      <c r="D19" s="96">
        <v>756888790.92999995</v>
      </c>
      <c r="E19" s="96">
        <v>69.260000000000005</v>
      </c>
      <c r="F19" s="96">
        <v>38.5</v>
      </c>
      <c r="G19" s="96">
        <v>150</v>
      </c>
      <c r="H19" s="96">
        <v>118</v>
      </c>
      <c r="I19" s="96">
        <v>0.92</v>
      </c>
      <c r="J19" s="96">
        <v>0.89</v>
      </c>
      <c r="K19" s="94"/>
      <c r="L19" s="95">
        <v>277</v>
      </c>
      <c r="M19" s="96">
        <v>9806130.8100000005</v>
      </c>
      <c r="N19" s="95">
        <v>935</v>
      </c>
      <c r="O19" s="96">
        <v>67430184.209999993</v>
      </c>
      <c r="P19" s="95">
        <v>1718</v>
      </c>
      <c r="Q19" s="96">
        <v>155968062.87</v>
      </c>
      <c r="R19" s="95">
        <v>2181</v>
      </c>
      <c r="S19" s="96">
        <v>218588706.55000001</v>
      </c>
      <c r="T19" s="95">
        <v>1243</v>
      </c>
      <c r="U19" s="96">
        <v>156071435.15000001</v>
      </c>
      <c r="V19" s="95">
        <v>631</v>
      </c>
      <c r="W19" s="96">
        <v>101224611.33</v>
      </c>
      <c r="X19" s="95">
        <v>216</v>
      </c>
      <c r="Y19" s="96">
        <v>35282190.399999999</v>
      </c>
      <c r="Z19" s="95">
        <v>37</v>
      </c>
      <c r="AA19" s="96">
        <v>7976198.6600000001</v>
      </c>
      <c r="AB19" s="95">
        <v>12</v>
      </c>
      <c r="AC19" s="96">
        <v>1971360.06</v>
      </c>
      <c r="AD19" s="95">
        <v>8</v>
      </c>
      <c r="AE19" s="96">
        <v>897992.68</v>
      </c>
      <c r="AF19" s="95">
        <v>11</v>
      </c>
      <c r="AG19" s="96">
        <v>1671918.21</v>
      </c>
    </row>
    <row r="20" spans="1:33" s="5" customFormat="1">
      <c r="A20" s="17" t="s">
        <v>40</v>
      </c>
      <c r="B20" s="95">
        <v>6307</v>
      </c>
      <c r="C20" s="95">
        <v>10077</v>
      </c>
      <c r="D20" s="96">
        <v>671878322.38</v>
      </c>
      <c r="E20" s="96">
        <v>71.23</v>
      </c>
      <c r="F20" s="96">
        <v>42.67</v>
      </c>
      <c r="G20" s="96">
        <v>162</v>
      </c>
      <c r="H20" s="96">
        <v>98</v>
      </c>
      <c r="I20" s="96">
        <v>1.02</v>
      </c>
      <c r="J20" s="96">
        <v>1.1000000000000001</v>
      </c>
      <c r="K20" s="94"/>
      <c r="L20" s="95">
        <v>221</v>
      </c>
      <c r="M20" s="96">
        <v>8007110.7400000002</v>
      </c>
      <c r="N20" s="95">
        <v>724</v>
      </c>
      <c r="O20" s="96">
        <v>47952508.229999997</v>
      </c>
      <c r="P20" s="95">
        <v>1290</v>
      </c>
      <c r="Q20" s="96">
        <v>115189772</v>
      </c>
      <c r="R20" s="95">
        <v>1776</v>
      </c>
      <c r="S20" s="96">
        <v>181953866.59</v>
      </c>
      <c r="T20" s="95">
        <v>1240</v>
      </c>
      <c r="U20" s="96">
        <v>146585291.87</v>
      </c>
      <c r="V20" s="95">
        <v>601</v>
      </c>
      <c r="W20" s="96">
        <v>91514804.299999997</v>
      </c>
      <c r="X20" s="95">
        <v>292</v>
      </c>
      <c r="Y20" s="96">
        <v>47005557.420000002</v>
      </c>
      <c r="Z20" s="95">
        <v>105</v>
      </c>
      <c r="AA20" s="96">
        <v>21520894</v>
      </c>
      <c r="AB20" s="95">
        <v>19</v>
      </c>
      <c r="AC20" s="96">
        <v>4628456.4000000004</v>
      </c>
      <c r="AD20" s="95">
        <v>9</v>
      </c>
      <c r="AE20" s="96">
        <v>1353174.9</v>
      </c>
      <c r="AF20" s="95">
        <v>30</v>
      </c>
      <c r="AG20" s="96">
        <v>6166885.9299999997</v>
      </c>
    </row>
    <row r="21" spans="1:33" s="5" customFormat="1">
      <c r="A21" s="17" t="s">
        <v>41</v>
      </c>
      <c r="B21" s="95">
        <v>8647</v>
      </c>
      <c r="C21" s="95">
        <v>13926</v>
      </c>
      <c r="D21" s="96">
        <v>962240824.89999998</v>
      </c>
      <c r="E21" s="96">
        <v>72.489999999999995</v>
      </c>
      <c r="F21" s="96">
        <v>44.14</v>
      </c>
      <c r="G21" s="96">
        <v>174</v>
      </c>
      <c r="H21" s="96">
        <v>102</v>
      </c>
      <c r="I21" s="96">
        <v>0.85</v>
      </c>
      <c r="J21" s="96">
        <v>0.96</v>
      </c>
      <c r="K21" s="94"/>
      <c r="L21" s="95">
        <v>307</v>
      </c>
      <c r="M21" s="96">
        <v>9870474.7899999991</v>
      </c>
      <c r="N21" s="95">
        <v>855</v>
      </c>
      <c r="O21" s="96">
        <v>60030535.25</v>
      </c>
      <c r="P21" s="95">
        <v>1693</v>
      </c>
      <c r="Q21" s="96">
        <v>147828286.84</v>
      </c>
      <c r="R21" s="95">
        <v>2266</v>
      </c>
      <c r="S21" s="96">
        <v>247971215.5</v>
      </c>
      <c r="T21" s="95">
        <v>2047</v>
      </c>
      <c r="U21" s="96">
        <v>245699307</v>
      </c>
      <c r="V21" s="95">
        <v>856</v>
      </c>
      <c r="W21" s="96">
        <v>132089114.73999999</v>
      </c>
      <c r="X21" s="95">
        <v>390</v>
      </c>
      <c r="Y21" s="96">
        <v>70231504.629999995</v>
      </c>
      <c r="Z21" s="95">
        <v>175</v>
      </c>
      <c r="AA21" s="96">
        <v>35510667.799999997</v>
      </c>
      <c r="AB21" s="95">
        <v>18</v>
      </c>
      <c r="AC21" s="96">
        <v>2671985.71</v>
      </c>
      <c r="AD21" s="95">
        <v>5</v>
      </c>
      <c r="AE21" s="96">
        <v>1176572.6000000001</v>
      </c>
      <c r="AF21" s="95">
        <v>35</v>
      </c>
      <c r="AG21" s="96">
        <v>9161160.0399999991</v>
      </c>
    </row>
    <row r="22" spans="1:33" s="5" customFormat="1">
      <c r="A22" s="17" t="s">
        <v>42</v>
      </c>
      <c r="B22" s="95">
        <v>7335</v>
      </c>
      <c r="C22" s="95">
        <v>11841</v>
      </c>
      <c r="D22" s="96">
        <v>786322483.77999997</v>
      </c>
      <c r="E22" s="96">
        <v>67.7</v>
      </c>
      <c r="F22" s="96">
        <v>42.51</v>
      </c>
      <c r="G22" s="96">
        <v>186</v>
      </c>
      <c r="H22" s="96">
        <v>126</v>
      </c>
      <c r="I22" s="96">
        <v>0.8</v>
      </c>
      <c r="J22" s="96">
        <v>0.73</v>
      </c>
      <c r="K22" s="94"/>
      <c r="L22" s="95">
        <v>236</v>
      </c>
      <c r="M22" s="96">
        <v>8392366.0700000003</v>
      </c>
      <c r="N22" s="95">
        <v>686</v>
      </c>
      <c r="O22" s="96">
        <v>49121983.789999999</v>
      </c>
      <c r="P22" s="95">
        <v>1337</v>
      </c>
      <c r="Q22" s="96">
        <v>117857274.01000001</v>
      </c>
      <c r="R22" s="95">
        <v>1980</v>
      </c>
      <c r="S22" s="96">
        <v>204059210.38999999</v>
      </c>
      <c r="T22" s="95">
        <v>1913</v>
      </c>
      <c r="U22" s="96">
        <v>230705109.19999999</v>
      </c>
      <c r="V22" s="95">
        <v>774</v>
      </c>
      <c r="W22" s="96">
        <v>111731143.65000001</v>
      </c>
      <c r="X22" s="95">
        <v>295</v>
      </c>
      <c r="Y22" s="96">
        <v>43144465.850000001</v>
      </c>
      <c r="Z22" s="95">
        <v>67</v>
      </c>
      <c r="AA22" s="96">
        <v>9620991.9600000009</v>
      </c>
      <c r="AB22" s="95">
        <v>15</v>
      </c>
      <c r="AC22" s="96">
        <v>2044234.86</v>
      </c>
      <c r="AD22" s="95">
        <v>8</v>
      </c>
      <c r="AE22" s="96">
        <v>2765650.95</v>
      </c>
      <c r="AF22" s="95">
        <v>24</v>
      </c>
      <c r="AG22" s="96">
        <v>6880053.0499999998</v>
      </c>
    </row>
    <row r="23" spans="1:33" s="5" customFormat="1">
      <c r="A23" s="17" t="s">
        <v>43</v>
      </c>
      <c r="B23" s="95">
        <v>9075</v>
      </c>
      <c r="C23" s="95">
        <v>14863</v>
      </c>
      <c r="D23" s="96">
        <v>1199869684.3199999</v>
      </c>
      <c r="E23" s="96">
        <v>73.790000000000006</v>
      </c>
      <c r="F23" s="96">
        <v>46.14</v>
      </c>
      <c r="G23" s="96">
        <v>198</v>
      </c>
      <c r="H23" s="96">
        <v>126</v>
      </c>
      <c r="I23" s="96">
        <v>0.84</v>
      </c>
      <c r="J23" s="96">
        <v>0.77</v>
      </c>
      <c r="K23" s="94"/>
      <c r="L23" s="95">
        <v>250</v>
      </c>
      <c r="M23" s="96">
        <v>9393334.8399999999</v>
      </c>
      <c r="N23" s="95">
        <v>646</v>
      </c>
      <c r="O23" s="96">
        <v>46735163.960000001</v>
      </c>
      <c r="P23" s="95">
        <v>1363</v>
      </c>
      <c r="Q23" s="96">
        <v>140789329.65000001</v>
      </c>
      <c r="R23" s="95">
        <v>2079</v>
      </c>
      <c r="S23" s="96">
        <v>252309385.68000001</v>
      </c>
      <c r="T23" s="95">
        <v>2394</v>
      </c>
      <c r="U23" s="96">
        <v>342119617.83999997</v>
      </c>
      <c r="V23" s="95">
        <v>1512</v>
      </c>
      <c r="W23" s="96">
        <v>250777243.31</v>
      </c>
      <c r="X23" s="95">
        <v>646</v>
      </c>
      <c r="Y23" s="96">
        <v>123154165.98</v>
      </c>
      <c r="Z23" s="95">
        <v>108</v>
      </c>
      <c r="AA23" s="96">
        <v>18893566.649999999</v>
      </c>
      <c r="AB23" s="95">
        <v>27</v>
      </c>
      <c r="AC23" s="96">
        <v>6617873.0599999996</v>
      </c>
      <c r="AD23" s="95">
        <v>13</v>
      </c>
      <c r="AE23" s="96">
        <v>2369284.89</v>
      </c>
      <c r="AF23" s="95">
        <v>37</v>
      </c>
      <c r="AG23" s="96">
        <v>6710718.46</v>
      </c>
    </row>
    <row r="24" spans="1:33" s="5" customFormat="1">
      <c r="A24" s="17" t="s">
        <v>44</v>
      </c>
      <c r="B24" s="95">
        <v>9019</v>
      </c>
      <c r="C24" s="95">
        <v>14692</v>
      </c>
      <c r="D24" s="96">
        <v>1291426722.5799999</v>
      </c>
      <c r="E24" s="96">
        <v>77.69</v>
      </c>
      <c r="F24" s="96">
        <v>47.49</v>
      </c>
      <c r="G24" s="96">
        <v>209</v>
      </c>
      <c r="H24" s="96">
        <v>116</v>
      </c>
      <c r="I24" s="96">
        <v>0.81</v>
      </c>
      <c r="J24" s="96">
        <v>0.77</v>
      </c>
      <c r="K24" s="94"/>
      <c r="L24" s="95">
        <v>147</v>
      </c>
      <c r="M24" s="96">
        <v>5469148.7599999998</v>
      </c>
      <c r="N24" s="95">
        <v>488</v>
      </c>
      <c r="O24" s="96">
        <v>37873048.850000001</v>
      </c>
      <c r="P24" s="95">
        <v>1126</v>
      </c>
      <c r="Q24" s="96">
        <v>122218379.63</v>
      </c>
      <c r="R24" s="95">
        <v>1813</v>
      </c>
      <c r="S24" s="96">
        <v>250214212.87</v>
      </c>
      <c r="T24" s="95">
        <v>2415</v>
      </c>
      <c r="U24" s="96">
        <v>351926606.42000002</v>
      </c>
      <c r="V24" s="95">
        <v>1847</v>
      </c>
      <c r="W24" s="96">
        <v>314598851.24000001</v>
      </c>
      <c r="X24" s="95">
        <v>878</v>
      </c>
      <c r="Y24" s="96">
        <v>152033702.13999999</v>
      </c>
      <c r="Z24" s="95">
        <v>240</v>
      </c>
      <c r="AA24" s="96">
        <v>42760183.18</v>
      </c>
      <c r="AB24" s="95">
        <v>27</v>
      </c>
      <c r="AC24" s="96">
        <v>5973222.7000000002</v>
      </c>
      <c r="AD24" s="95">
        <v>16</v>
      </c>
      <c r="AE24" s="96">
        <v>2026343.38</v>
      </c>
      <c r="AF24" s="95">
        <v>22</v>
      </c>
      <c r="AG24" s="96">
        <v>6333023.4100000001</v>
      </c>
    </row>
    <row r="25" spans="1:33" s="5" customFormat="1">
      <c r="A25" s="17" t="s">
        <v>45</v>
      </c>
      <c r="B25" s="95">
        <v>6747</v>
      </c>
      <c r="C25" s="95">
        <v>10770</v>
      </c>
      <c r="D25" s="96">
        <v>906942899.54999995</v>
      </c>
      <c r="E25" s="96">
        <v>80.36</v>
      </c>
      <c r="F25" s="96">
        <v>50.64</v>
      </c>
      <c r="G25" s="96">
        <v>221</v>
      </c>
      <c r="H25" s="96">
        <v>80</v>
      </c>
      <c r="I25" s="96">
        <v>0.86</v>
      </c>
      <c r="J25" s="96">
        <v>1.1299999999999999</v>
      </c>
      <c r="K25" s="94"/>
      <c r="L25" s="95">
        <v>108</v>
      </c>
      <c r="M25" s="96">
        <v>4387199.9800000004</v>
      </c>
      <c r="N25" s="95">
        <v>323</v>
      </c>
      <c r="O25" s="96">
        <v>24462336.48</v>
      </c>
      <c r="P25" s="95">
        <v>713</v>
      </c>
      <c r="Q25" s="96">
        <v>76622199.900000006</v>
      </c>
      <c r="R25" s="95">
        <v>1227</v>
      </c>
      <c r="S25" s="96">
        <v>148598546.44</v>
      </c>
      <c r="T25" s="95">
        <v>1745</v>
      </c>
      <c r="U25" s="96">
        <v>244423217.00999999</v>
      </c>
      <c r="V25" s="95">
        <v>1331</v>
      </c>
      <c r="W25" s="96">
        <v>203220554.03999999</v>
      </c>
      <c r="X25" s="95">
        <v>810</v>
      </c>
      <c r="Y25" s="96">
        <v>122533868.37</v>
      </c>
      <c r="Z25" s="95">
        <v>418</v>
      </c>
      <c r="AA25" s="96">
        <v>61824573.289999999</v>
      </c>
      <c r="AB25" s="95">
        <v>30</v>
      </c>
      <c r="AC25" s="96">
        <v>8083749.1900000004</v>
      </c>
      <c r="AD25" s="95">
        <v>19</v>
      </c>
      <c r="AE25" s="96">
        <v>3108874.08</v>
      </c>
      <c r="AF25" s="95">
        <v>23</v>
      </c>
      <c r="AG25" s="96">
        <v>9677780.7699999996</v>
      </c>
    </row>
    <row r="26" spans="1:33" s="5" customFormat="1">
      <c r="A26" s="17" t="s">
        <v>46</v>
      </c>
      <c r="B26" s="95">
        <v>8457</v>
      </c>
      <c r="C26" s="95">
        <v>13528</v>
      </c>
      <c r="D26" s="96">
        <v>1160881538.71</v>
      </c>
      <c r="E26" s="96">
        <v>80.400000000000006</v>
      </c>
      <c r="F26" s="96">
        <v>51.77</v>
      </c>
      <c r="G26" s="96">
        <v>234</v>
      </c>
      <c r="H26" s="96">
        <v>82</v>
      </c>
      <c r="I26" s="96">
        <v>0.72</v>
      </c>
      <c r="J26" s="96">
        <v>1</v>
      </c>
      <c r="K26" s="94"/>
      <c r="L26" s="95">
        <v>137</v>
      </c>
      <c r="M26" s="96">
        <v>5075550.9400000004</v>
      </c>
      <c r="N26" s="95">
        <v>392</v>
      </c>
      <c r="O26" s="96">
        <v>30516132.399999999</v>
      </c>
      <c r="P26" s="95">
        <v>851</v>
      </c>
      <c r="Q26" s="96">
        <v>88274673.829999998</v>
      </c>
      <c r="R26" s="95">
        <v>1461</v>
      </c>
      <c r="S26" s="96">
        <v>177811017.72</v>
      </c>
      <c r="T26" s="95">
        <v>2182</v>
      </c>
      <c r="U26" s="96">
        <v>301993051.22000003</v>
      </c>
      <c r="V26" s="95">
        <v>1880</v>
      </c>
      <c r="W26" s="96">
        <v>283085477.74000001</v>
      </c>
      <c r="X26" s="95">
        <v>937</v>
      </c>
      <c r="Y26" s="96">
        <v>154230770.06</v>
      </c>
      <c r="Z26" s="95">
        <v>517</v>
      </c>
      <c r="AA26" s="96">
        <v>90765789.709999993</v>
      </c>
      <c r="AB26" s="95">
        <v>58</v>
      </c>
      <c r="AC26" s="96">
        <v>15400677.9</v>
      </c>
      <c r="AD26" s="95">
        <v>14</v>
      </c>
      <c r="AE26" s="96">
        <v>3036272.01</v>
      </c>
      <c r="AF26" s="95">
        <v>28</v>
      </c>
      <c r="AG26" s="96">
        <v>10692125.18</v>
      </c>
    </row>
    <row r="27" spans="1:33" s="5" customFormat="1">
      <c r="A27" s="17" t="s">
        <v>47</v>
      </c>
      <c r="B27" s="95">
        <v>5474</v>
      </c>
      <c r="C27" s="95">
        <v>8857</v>
      </c>
      <c r="D27" s="96">
        <v>700294979.92999995</v>
      </c>
      <c r="E27" s="96">
        <v>74.239999999999995</v>
      </c>
      <c r="F27" s="96">
        <v>47.71</v>
      </c>
      <c r="G27" s="96">
        <v>245</v>
      </c>
      <c r="H27" s="96">
        <v>116</v>
      </c>
      <c r="I27" s="96">
        <v>0.88</v>
      </c>
      <c r="J27" s="96">
        <v>0.74</v>
      </c>
      <c r="K27" s="94"/>
      <c r="L27" s="95">
        <v>90</v>
      </c>
      <c r="M27" s="96">
        <v>4519058.54</v>
      </c>
      <c r="N27" s="95">
        <v>236</v>
      </c>
      <c r="O27" s="96">
        <v>17080252.239999998</v>
      </c>
      <c r="P27" s="95">
        <v>574</v>
      </c>
      <c r="Q27" s="96">
        <v>58691518.890000001</v>
      </c>
      <c r="R27" s="95">
        <v>1017</v>
      </c>
      <c r="S27" s="96">
        <v>123833799.64</v>
      </c>
      <c r="T27" s="95">
        <v>1495</v>
      </c>
      <c r="U27" s="96">
        <v>193375508.31999999</v>
      </c>
      <c r="V27" s="95">
        <v>1359</v>
      </c>
      <c r="W27" s="96">
        <v>191893755.69</v>
      </c>
      <c r="X27" s="95">
        <v>544</v>
      </c>
      <c r="Y27" s="96">
        <v>81838025.260000005</v>
      </c>
      <c r="Z27" s="95">
        <v>112</v>
      </c>
      <c r="AA27" s="96">
        <v>21746156.079999998</v>
      </c>
      <c r="AB27" s="95">
        <v>31</v>
      </c>
      <c r="AC27" s="96">
        <v>4491472.13</v>
      </c>
      <c r="AD27" s="95">
        <v>3</v>
      </c>
      <c r="AE27" s="96">
        <v>357991.59</v>
      </c>
      <c r="AF27" s="95">
        <v>13</v>
      </c>
      <c r="AG27" s="96">
        <v>2467441.5499999998</v>
      </c>
    </row>
    <row r="28" spans="1:33" s="5" customFormat="1">
      <c r="A28" s="17" t="s">
        <v>48</v>
      </c>
      <c r="B28" s="95">
        <v>5179</v>
      </c>
      <c r="C28" s="95">
        <v>8392</v>
      </c>
      <c r="D28" s="96">
        <v>725245768.08000004</v>
      </c>
      <c r="E28" s="96">
        <v>77.75</v>
      </c>
      <c r="F28" s="96">
        <v>50.08</v>
      </c>
      <c r="G28" s="96">
        <v>258</v>
      </c>
      <c r="H28" s="96">
        <v>101</v>
      </c>
      <c r="I28" s="96">
        <v>0.8</v>
      </c>
      <c r="J28" s="96">
        <v>0.8</v>
      </c>
      <c r="K28" s="94"/>
      <c r="L28" s="95">
        <v>78</v>
      </c>
      <c r="M28" s="96">
        <v>2709498.87</v>
      </c>
      <c r="N28" s="95">
        <v>205</v>
      </c>
      <c r="O28" s="96">
        <v>16016848.029999999</v>
      </c>
      <c r="P28" s="95">
        <v>465</v>
      </c>
      <c r="Q28" s="96">
        <v>51181468.270000003</v>
      </c>
      <c r="R28" s="95">
        <v>811</v>
      </c>
      <c r="S28" s="96">
        <v>104500443.81999999</v>
      </c>
      <c r="T28" s="95">
        <v>1246</v>
      </c>
      <c r="U28" s="96">
        <v>179184507.81999999</v>
      </c>
      <c r="V28" s="95">
        <v>1326</v>
      </c>
      <c r="W28" s="96">
        <v>201992933.13</v>
      </c>
      <c r="X28" s="95">
        <v>807</v>
      </c>
      <c r="Y28" s="96">
        <v>126366416.55</v>
      </c>
      <c r="Z28" s="95">
        <v>194</v>
      </c>
      <c r="AA28" s="96">
        <v>37549326.43</v>
      </c>
      <c r="AB28" s="95">
        <v>28</v>
      </c>
      <c r="AC28" s="96">
        <v>3003487.19</v>
      </c>
      <c r="AD28" s="95">
        <v>7</v>
      </c>
      <c r="AE28" s="96">
        <v>860638.11</v>
      </c>
      <c r="AF28" s="95">
        <v>12</v>
      </c>
      <c r="AG28" s="96">
        <v>1880199.86</v>
      </c>
    </row>
    <row r="29" spans="1:33" s="5" customFormat="1">
      <c r="A29" s="17" t="s">
        <v>49</v>
      </c>
      <c r="B29" s="95">
        <v>4491</v>
      </c>
      <c r="C29" s="95">
        <v>7279</v>
      </c>
      <c r="D29" s="96">
        <v>666475279.74000001</v>
      </c>
      <c r="E29" s="96">
        <v>83.11</v>
      </c>
      <c r="F29" s="96">
        <v>54.54</v>
      </c>
      <c r="G29" s="96">
        <v>269</v>
      </c>
      <c r="H29" s="96">
        <v>78</v>
      </c>
      <c r="I29" s="96">
        <v>0.8</v>
      </c>
      <c r="J29" s="96">
        <v>0.97</v>
      </c>
      <c r="K29" s="94"/>
      <c r="L29" s="95">
        <v>40</v>
      </c>
      <c r="M29" s="96">
        <v>1490734.68</v>
      </c>
      <c r="N29" s="95">
        <v>139</v>
      </c>
      <c r="O29" s="96">
        <v>11528850.92</v>
      </c>
      <c r="P29" s="95">
        <v>260</v>
      </c>
      <c r="Q29" s="96">
        <v>27428069.050000001</v>
      </c>
      <c r="R29" s="95">
        <v>608</v>
      </c>
      <c r="S29" s="96">
        <v>79075780.109999999</v>
      </c>
      <c r="T29" s="95">
        <v>947</v>
      </c>
      <c r="U29" s="96">
        <v>133352000.90000001</v>
      </c>
      <c r="V29" s="95">
        <v>1196</v>
      </c>
      <c r="W29" s="96">
        <v>185560156.30000001</v>
      </c>
      <c r="X29" s="95">
        <v>855</v>
      </c>
      <c r="Y29" s="96">
        <v>139034370.74000001</v>
      </c>
      <c r="Z29" s="95">
        <v>382</v>
      </c>
      <c r="AA29" s="96">
        <v>75433700.370000005</v>
      </c>
      <c r="AB29" s="95">
        <v>42</v>
      </c>
      <c r="AC29" s="96">
        <v>8774050.2200000007</v>
      </c>
      <c r="AD29" s="95">
        <v>6</v>
      </c>
      <c r="AE29" s="96">
        <v>1105502.25</v>
      </c>
      <c r="AF29" s="95">
        <v>16</v>
      </c>
      <c r="AG29" s="96">
        <v>3692064.2</v>
      </c>
    </row>
    <row r="30" spans="1:33" s="5" customFormat="1">
      <c r="A30" s="17" t="s">
        <v>50</v>
      </c>
      <c r="B30" s="95">
        <v>5686</v>
      </c>
      <c r="C30" s="95">
        <v>9336</v>
      </c>
      <c r="D30" s="96">
        <v>891810656.23000002</v>
      </c>
      <c r="E30" s="96">
        <v>85.72</v>
      </c>
      <c r="F30" s="96">
        <v>57.69</v>
      </c>
      <c r="G30" s="96">
        <v>282</v>
      </c>
      <c r="H30" s="96">
        <v>61</v>
      </c>
      <c r="I30" s="96">
        <v>1.02</v>
      </c>
      <c r="J30" s="96">
        <v>1.21</v>
      </c>
      <c r="K30" s="94"/>
      <c r="L30" s="95">
        <v>39</v>
      </c>
      <c r="M30" s="96">
        <v>1360183.41</v>
      </c>
      <c r="N30" s="95">
        <v>118</v>
      </c>
      <c r="O30" s="96">
        <v>9892992.75</v>
      </c>
      <c r="P30" s="95">
        <v>266</v>
      </c>
      <c r="Q30" s="96">
        <v>28381467.579999998</v>
      </c>
      <c r="R30" s="95">
        <v>548</v>
      </c>
      <c r="S30" s="96">
        <v>73262740.359999999</v>
      </c>
      <c r="T30" s="95">
        <v>981</v>
      </c>
      <c r="U30" s="96">
        <v>145030214.90000001</v>
      </c>
      <c r="V30" s="95">
        <v>1450</v>
      </c>
      <c r="W30" s="96">
        <v>235061933.94</v>
      </c>
      <c r="X30" s="95">
        <v>1460</v>
      </c>
      <c r="Y30" s="96">
        <v>244431327.88</v>
      </c>
      <c r="Z30" s="95">
        <v>706</v>
      </c>
      <c r="AA30" s="96">
        <v>127070046.27</v>
      </c>
      <c r="AB30" s="95">
        <v>73</v>
      </c>
      <c r="AC30" s="96">
        <v>16467540.4</v>
      </c>
      <c r="AD30" s="95">
        <v>24</v>
      </c>
      <c r="AE30" s="96">
        <v>6866612.4400000004</v>
      </c>
      <c r="AF30" s="95">
        <v>21</v>
      </c>
      <c r="AG30" s="96">
        <v>3985596.3</v>
      </c>
    </row>
    <row r="31" spans="1:33" s="5" customFormat="1">
      <c r="A31" s="17" t="s">
        <v>51</v>
      </c>
      <c r="B31" s="95">
        <v>8020</v>
      </c>
      <c r="C31" s="95">
        <v>13108</v>
      </c>
      <c r="D31" s="96">
        <v>1280940517.8199999</v>
      </c>
      <c r="E31" s="96">
        <v>86.36</v>
      </c>
      <c r="F31" s="96">
        <v>58.59</v>
      </c>
      <c r="G31" s="96">
        <v>294</v>
      </c>
      <c r="H31" s="96">
        <v>60</v>
      </c>
      <c r="I31" s="96">
        <v>0.86</v>
      </c>
      <c r="J31" s="96">
        <v>1.1100000000000001</v>
      </c>
      <c r="K31" s="94"/>
      <c r="L31" s="95">
        <v>74</v>
      </c>
      <c r="M31" s="96">
        <v>3272765.99</v>
      </c>
      <c r="N31" s="95">
        <v>132</v>
      </c>
      <c r="O31" s="96">
        <v>11350095.18</v>
      </c>
      <c r="P31" s="95">
        <v>347</v>
      </c>
      <c r="Q31" s="96">
        <v>42097898.229999997</v>
      </c>
      <c r="R31" s="95">
        <v>722</v>
      </c>
      <c r="S31" s="96">
        <v>97458055.650000006</v>
      </c>
      <c r="T31" s="95">
        <v>1257</v>
      </c>
      <c r="U31" s="96">
        <v>186166448.84999999</v>
      </c>
      <c r="V31" s="95">
        <v>2104</v>
      </c>
      <c r="W31" s="96">
        <v>336932677.06</v>
      </c>
      <c r="X31" s="95">
        <v>2215</v>
      </c>
      <c r="Y31" s="96">
        <v>364280487.32999998</v>
      </c>
      <c r="Z31" s="95">
        <v>978</v>
      </c>
      <c r="AA31" s="96">
        <v>189855518.41999999</v>
      </c>
      <c r="AB31" s="95">
        <v>157</v>
      </c>
      <c r="AC31" s="96">
        <v>41966354.030000001</v>
      </c>
      <c r="AD31" s="95">
        <v>22</v>
      </c>
      <c r="AE31" s="96">
        <v>5002636.75</v>
      </c>
      <c r="AF31" s="95">
        <v>12</v>
      </c>
      <c r="AG31" s="96">
        <v>2557580.33</v>
      </c>
    </row>
    <row r="32" spans="1:33" s="5" customFormat="1">
      <c r="A32" s="17" t="s">
        <v>52</v>
      </c>
      <c r="B32" s="95">
        <v>6182</v>
      </c>
      <c r="C32" s="95">
        <v>10014</v>
      </c>
      <c r="D32" s="96">
        <v>964282080.63999999</v>
      </c>
      <c r="E32" s="96">
        <v>83.55</v>
      </c>
      <c r="F32" s="96">
        <v>58.84</v>
      </c>
      <c r="G32" s="96">
        <v>306</v>
      </c>
      <c r="H32" s="96">
        <v>76</v>
      </c>
      <c r="I32" s="96">
        <v>0.95</v>
      </c>
      <c r="J32" s="96">
        <v>0.83</v>
      </c>
      <c r="K32" s="94"/>
      <c r="L32" s="95">
        <v>44</v>
      </c>
      <c r="M32" s="96">
        <v>1745624.55</v>
      </c>
      <c r="N32" s="95">
        <v>102</v>
      </c>
      <c r="O32" s="96">
        <v>7277612.6600000001</v>
      </c>
      <c r="P32" s="95">
        <v>264</v>
      </c>
      <c r="Q32" s="96">
        <v>30880593.890000001</v>
      </c>
      <c r="R32" s="95">
        <v>535</v>
      </c>
      <c r="S32" s="96">
        <v>71776019.75</v>
      </c>
      <c r="T32" s="95">
        <v>939</v>
      </c>
      <c r="U32" s="96">
        <v>146266000.34</v>
      </c>
      <c r="V32" s="95">
        <v>1542</v>
      </c>
      <c r="W32" s="96">
        <v>233089415.09</v>
      </c>
      <c r="X32" s="95">
        <v>2015</v>
      </c>
      <c r="Y32" s="96">
        <v>327878568.13</v>
      </c>
      <c r="Z32" s="95">
        <v>526</v>
      </c>
      <c r="AA32" s="96">
        <v>100222401.51000001</v>
      </c>
      <c r="AB32" s="95">
        <v>184</v>
      </c>
      <c r="AC32" s="96">
        <v>38303542.25</v>
      </c>
      <c r="AD32" s="95">
        <v>14</v>
      </c>
      <c r="AE32" s="96">
        <v>3148920.66</v>
      </c>
      <c r="AF32" s="95">
        <v>17</v>
      </c>
      <c r="AG32" s="96">
        <v>3693381.81</v>
      </c>
    </row>
    <row r="33" spans="1:33" s="5" customFormat="1">
      <c r="A33" s="17" t="s">
        <v>53</v>
      </c>
      <c r="B33" s="95">
        <v>7009</v>
      </c>
      <c r="C33" s="95">
        <v>11480</v>
      </c>
      <c r="D33" s="96">
        <v>1180570255.76</v>
      </c>
      <c r="E33" s="96">
        <v>85.2</v>
      </c>
      <c r="F33" s="96">
        <v>59.03</v>
      </c>
      <c r="G33" s="96">
        <v>318</v>
      </c>
      <c r="H33" s="96">
        <v>80</v>
      </c>
      <c r="I33" s="96">
        <v>0.75</v>
      </c>
      <c r="J33" s="96">
        <v>0.81</v>
      </c>
      <c r="K33" s="94"/>
      <c r="L33" s="95">
        <v>61</v>
      </c>
      <c r="M33" s="96">
        <v>3675594.95</v>
      </c>
      <c r="N33" s="95">
        <v>114</v>
      </c>
      <c r="O33" s="96">
        <v>9646660.0700000003</v>
      </c>
      <c r="P33" s="95">
        <v>299</v>
      </c>
      <c r="Q33" s="96">
        <v>36400425.57</v>
      </c>
      <c r="R33" s="95">
        <v>560</v>
      </c>
      <c r="S33" s="96">
        <v>77587293.030000001</v>
      </c>
      <c r="T33" s="95">
        <v>1031</v>
      </c>
      <c r="U33" s="96">
        <v>166479308.50999999</v>
      </c>
      <c r="V33" s="95">
        <v>1799</v>
      </c>
      <c r="W33" s="96">
        <v>304864886.88</v>
      </c>
      <c r="X33" s="95">
        <v>1745</v>
      </c>
      <c r="Y33" s="96">
        <v>306407084.75999999</v>
      </c>
      <c r="Z33" s="95">
        <v>1186</v>
      </c>
      <c r="AA33" s="96">
        <v>227362431.84</v>
      </c>
      <c r="AB33" s="95">
        <v>176</v>
      </c>
      <c r="AC33" s="96">
        <v>38953800.640000001</v>
      </c>
      <c r="AD33" s="95">
        <v>20</v>
      </c>
      <c r="AE33" s="96">
        <v>5535491.3499999996</v>
      </c>
      <c r="AF33" s="95">
        <v>18</v>
      </c>
      <c r="AG33" s="96">
        <v>3657278.16</v>
      </c>
    </row>
    <row r="34" spans="1:33" s="5" customFormat="1">
      <c r="A34" s="17" t="s">
        <v>54</v>
      </c>
      <c r="B34" s="95">
        <v>6917</v>
      </c>
      <c r="C34" s="95">
        <v>11216</v>
      </c>
      <c r="D34" s="96">
        <v>1196037477.54</v>
      </c>
      <c r="E34" s="96">
        <v>90.56</v>
      </c>
      <c r="F34" s="96">
        <v>63.5</v>
      </c>
      <c r="G34" s="96">
        <v>330</v>
      </c>
      <c r="H34" s="96">
        <v>52</v>
      </c>
      <c r="I34" s="96">
        <v>0.65</v>
      </c>
      <c r="J34" s="96">
        <v>1.01</v>
      </c>
      <c r="K34" s="94"/>
      <c r="L34" s="95">
        <v>30</v>
      </c>
      <c r="M34" s="96">
        <v>994747.99</v>
      </c>
      <c r="N34" s="95">
        <v>80</v>
      </c>
      <c r="O34" s="96">
        <v>7680586.3300000001</v>
      </c>
      <c r="P34" s="95">
        <v>199</v>
      </c>
      <c r="Q34" s="96">
        <v>23834578.120000001</v>
      </c>
      <c r="R34" s="95">
        <v>394</v>
      </c>
      <c r="S34" s="96">
        <v>56390589.549999997</v>
      </c>
      <c r="T34" s="95">
        <v>755</v>
      </c>
      <c r="U34" s="96">
        <v>122735444.27</v>
      </c>
      <c r="V34" s="95">
        <v>1493</v>
      </c>
      <c r="W34" s="96">
        <v>247870888.53</v>
      </c>
      <c r="X34" s="95">
        <v>1628</v>
      </c>
      <c r="Y34" s="96">
        <v>277417974.54000002</v>
      </c>
      <c r="Z34" s="95">
        <v>1992</v>
      </c>
      <c r="AA34" s="96">
        <v>374728298.31999999</v>
      </c>
      <c r="AB34" s="95">
        <v>243</v>
      </c>
      <c r="AC34" s="96">
        <v>61747106.469999999</v>
      </c>
      <c r="AD34" s="95">
        <v>74</v>
      </c>
      <c r="AE34" s="96">
        <v>16805339.789999999</v>
      </c>
      <c r="AF34" s="95">
        <v>29</v>
      </c>
      <c r="AG34" s="96">
        <v>5831923.6299999999</v>
      </c>
    </row>
    <row r="35" spans="1:33" s="5" customFormat="1">
      <c r="A35" s="17" t="s">
        <v>55</v>
      </c>
      <c r="B35" s="95">
        <v>6416</v>
      </c>
      <c r="C35" s="95">
        <v>10363</v>
      </c>
      <c r="D35" s="96">
        <v>1175042707.3699999</v>
      </c>
      <c r="E35" s="96">
        <v>94.3</v>
      </c>
      <c r="F35" s="96">
        <v>66.5</v>
      </c>
      <c r="G35" s="96">
        <v>342</v>
      </c>
      <c r="H35" s="96">
        <v>27</v>
      </c>
      <c r="I35" s="96">
        <v>0.62</v>
      </c>
      <c r="J35" s="96">
        <v>1.23</v>
      </c>
      <c r="K35" s="94"/>
      <c r="L35" s="95">
        <v>17</v>
      </c>
      <c r="M35" s="96">
        <v>607660.22</v>
      </c>
      <c r="N35" s="95">
        <v>58</v>
      </c>
      <c r="O35" s="96">
        <v>5729932.4699999997</v>
      </c>
      <c r="P35" s="95">
        <v>102</v>
      </c>
      <c r="Q35" s="96">
        <v>15083551</v>
      </c>
      <c r="R35" s="95">
        <v>250</v>
      </c>
      <c r="S35" s="96">
        <v>37808433.409999996</v>
      </c>
      <c r="T35" s="95">
        <v>564</v>
      </c>
      <c r="U35" s="96">
        <v>90649966.519999996</v>
      </c>
      <c r="V35" s="95">
        <v>1087</v>
      </c>
      <c r="W35" s="96">
        <v>200239798.37</v>
      </c>
      <c r="X35" s="95">
        <v>1526</v>
      </c>
      <c r="Y35" s="96">
        <v>273862270.80000001</v>
      </c>
      <c r="Z35" s="95">
        <v>2467</v>
      </c>
      <c r="AA35" s="96">
        <v>462677343.37</v>
      </c>
      <c r="AB35" s="95">
        <v>219</v>
      </c>
      <c r="AC35" s="96">
        <v>59687219.840000004</v>
      </c>
      <c r="AD35" s="95">
        <v>97</v>
      </c>
      <c r="AE35" s="96">
        <v>21594456.77</v>
      </c>
      <c r="AF35" s="95">
        <v>29</v>
      </c>
      <c r="AG35" s="96">
        <v>7102074.5999999996</v>
      </c>
    </row>
    <row r="36" spans="1:33" s="5" customFormat="1">
      <c r="A36" s="17" t="s">
        <v>56</v>
      </c>
      <c r="B36" s="95">
        <v>6718</v>
      </c>
      <c r="C36" s="95">
        <v>10990</v>
      </c>
      <c r="D36" s="96">
        <v>1295005134.5899999</v>
      </c>
      <c r="E36" s="96">
        <v>94.86</v>
      </c>
      <c r="F36" s="96">
        <v>66.12</v>
      </c>
      <c r="G36" s="96">
        <v>353</v>
      </c>
      <c r="H36" s="96">
        <v>23</v>
      </c>
      <c r="I36" s="96">
        <v>0.39</v>
      </c>
      <c r="J36" s="96">
        <v>1.37</v>
      </c>
      <c r="K36" s="94"/>
      <c r="L36" s="95">
        <v>46</v>
      </c>
      <c r="M36" s="96">
        <v>1689115.06</v>
      </c>
      <c r="N36" s="95">
        <v>107</v>
      </c>
      <c r="O36" s="96">
        <v>9286766.4600000009</v>
      </c>
      <c r="P36" s="95">
        <v>156</v>
      </c>
      <c r="Q36" s="96">
        <v>20951069.510000002</v>
      </c>
      <c r="R36" s="95">
        <v>277</v>
      </c>
      <c r="S36" s="96">
        <v>42972883.969999999</v>
      </c>
      <c r="T36" s="95">
        <v>576</v>
      </c>
      <c r="U36" s="96">
        <v>117604278.94</v>
      </c>
      <c r="V36" s="95">
        <v>1107</v>
      </c>
      <c r="W36" s="96">
        <v>204267897.93000001</v>
      </c>
      <c r="X36" s="95">
        <v>1677</v>
      </c>
      <c r="Y36" s="96">
        <v>318744459.63</v>
      </c>
      <c r="Z36" s="95">
        <v>2447</v>
      </c>
      <c r="AA36" s="96">
        <v>492607031.18000001</v>
      </c>
      <c r="AB36" s="95">
        <v>215</v>
      </c>
      <c r="AC36" s="96">
        <v>62601128.829999998</v>
      </c>
      <c r="AD36" s="95">
        <v>84</v>
      </c>
      <c r="AE36" s="96">
        <v>19468466.760000002</v>
      </c>
      <c r="AF36" s="95">
        <v>26</v>
      </c>
      <c r="AG36" s="96">
        <v>4812036.32</v>
      </c>
    </row>
    <row r="37" spans="1:33" s="5" customFormat="1">
      <c r="A37" s="17" t="s">
        <v>57</v>
      </c>
      <c r="B37" s="95">
        <v>1468</v>
      </c>
      <c r="C37" s="95">
        <v>2483</v>
      </c>
      <c r="D37" s="96">
        <v>280441974.17000002</v>
      </c>
      <c r="E37" s="96">
        <v>84.41</v>
      </c>
      <c r="F37" s="96">
        <v>65.34</v>
      </c>
      <c r="G37" s="96">
        <v>387</v>
      </c>
      <c r="H37" s="96">
        <v>69</v>
      </c>
      <c r="I37" s="96">
        <v>1.31</v>
      </c>
      <c r="J37" s="96">
        <v>1.23</v>
      </c>
      <c r="K37" s="94"/>
      <c r="L37" s="95">
        <v>10</v>
      </c>
      <c r="M37" s="96">
        <v>1469603.19</v>
      </c>
      <c r="N37" s="95">
        <v>12</v>
      </c>
      <c r="O37" s="96">
        <v>1797800.26</v>
      </c>
      <c r="P37" s="95">
        <v>39</v>
      </c>
      <c r="Q37" s="96">
        <v>4636982.92</v>
      </c>
      <c r="R37" s="95">
        <v>77</v>
      </c>
      <c r="S37" s="96">
        <v>13654303.289999999</v>
      </c>
      <c r="T37" s="95">
        <v>146</v>
      </c>
      <c r="U37" s="96">
        <v>24422836.32</v>
      </c>
      <c r="V37" s="95">
        <v>289</v>
      </c>
      <c r="W37" s="96">
        <v>55569403.149999999</v>
      </c>
      <c r="X37" s="95">
        <v>531</v>
      </c>
      <c r="Y37" s="96">
        <v>91510395.859999999</v>
      </c>
      <c r="Z37" s="95">
        <v>308</v>
      </c>
      <c r="AA37" s="96">
        <v>67798481.040000007</v>
      </c>
      <c r="AB37" s="95">
        <v>40</v>
      </c>
      <c r="AC37" s="96">
        <v>8773800.9700000007</v>
      </c>
      <c r="AD37" s="95">
        <v>6</v>
      </c>
      <c r="AE37" s="96">
        <v>3254005.05</v>
      </c>
      <c r="AF37" s="95">
        <v>10</v>
      </c>
      <c r="AG37" s="96">
        <v>7554362.1200000001</v>
      </c>
    </row>
    <row r="38" spans="1:33" s="6" customFormat="1">
      <c r="A38" s="18"/>
      <c r="B38" s="97">
        <v>196756</v>
      </c>
      <c r="C38" s="97">
        <v>319909</v>
      </c>
      <c r="D38" s="98">
        <v>21617634586.09</v>
      </c>
      <c r="E38" s="98">
        <v>77.069999999999993</v>
      </c>
      <c r="F38" s="98">
        <v>50.03</v>
      </c>
      <c r="G38" s="98">
        <v>234</v>
      </c>
      <c r="H38" s="98">
        <v>100.97</v>
      </c>
      <c r="I38" s="98">
        <v>0.83</v>
      </c>
      <c r="J38" s="98">
        <v>0.98</v>
      </c>
      <c r="K38" s="100"/>
      <c r="L38" s="97">
        <v>28168</v>
      </c>
      <c r="M38" s="98">
        <v>464809187.33999997</v>
      </c>
      <c r="N38" s="97">
        <v>24620</v>
      </c>
      <c r="O38" s="98">
        <v>1255498968.5999999</v>
      </c>
      <c r="P38" s="97">
        <v>26466</v>
      </c>
      <c r="Q38" s="98">
        <v>2193944666.4299998</v>
      </c>
      <c r="R38" s="97">
        <v>28164</v>
      </c>
      <c r="S38" s="98">
        <v>3168981990.9400001</v>
      </c>
      <c r="T38" s="97">
        <v>28073</v>
      </c>
      <c r="U38" s="98">
        <v>3921398241.2399998</v>
      </c>
      <c r="V38" s="97">
        <v>25516</v>
      </c>
      <c r="W38" s="98">
        <v>4092498601.23</v>
      </c>
      <c r="X38" s="97">
        <v>19932</v>
      </c>
      <c r="Y38" s="98">
        <v>3386277980.8299999</v>
      </c>
      <c r="Z38" s="97">
        <v>13099</v>
      </c>
      <c r="AA38" s="98">
        <v>2504172039.1799998</v>
      </c>
      <c r="AB38" s="97">
        <v>1662</v>
      </c>
      <c r="AC38" s="98">
        <v>400474717.24000001</v>
      </c>
      <c r="AD38" s="97">
        <v>471</v>
      </c>
      <c r="AE38" s="98">
        <v>104529488.02</v>
      </c>
      <c r="AF38" s="97">
        <v>585</v>
      </c>
      <c r="AG38" s="98">
        <v>125048705.04000001</v>
      </c>
    </row>
    <row r="39" spans="1:33">
      <c r="A39" s="1"/>
    </row>
    <row r="40" spans="1:33">
      <c r="A40" s="3"/>
    </row>
  </sheetData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G43"/>
  <sheetViews>
    <sheetView showGridLines="0" topLeftCell="A31" workbookViewId="0">
      <selection activeCell="B6" sqref="B6:AG38"/>
    </sheetView>
  </sheetViews>
  <sheetFormatPr defaultColWidth="11.453125" defaultRowHeight="14.5"/>
  <cols>
    <col min="1" max="1" width="35.7265625" style="7" customWidth="1"/>
    <col min="2" max="3" width="21.453125" style="4" customWidth="1"/>
    <col min="4" max="4" width="19.26953125" style="4" bestFit="1" customWidth="1"/>
    <col min="5" max="5" width="21.453125" style="4" bestFit="1" customWidth="1"/>
    <col min="6" max="6" width="7.26953125" style="4" bestFit="1" customWidth="1"/>
    <col min="7" max="7" width="30" style="4" customWidth="1"/>
    <col min="8" max="8" width="25.7265625" style="4" customWidth="1"/>
    <col min="9" max="9" width="17.1796875" style="4" customWidth="1"/>
    <col min="10" max="10" width="21.453125" style="4" customWidth="1"/>
    <col min="11" max="11" width="34.26953125" style="4" customWidth="1"/>
    <col min="12" max="12" width="40" style="4" customWidth="1"/>
    <col min="13" max="13" width="38.54296875" style="4" customWidth="1"/>
    <col min="14" max="14" width="44.26953125" style="4" customWidth="1"/>
    <col min="15" max="15" width="38.54296875" style="4" customWidth="1"/>
    <col min="16" max="16" width="44.26953125" style="4" customWidth="1"/>
    <col min="17" max="17" width="38.54296875" style="4" customWidth="1"/>
    <col min="18" max="18" width="44.26953125" style="4" customWidth="1"/>
    <col min="19" max="19" width="38.54296875" style="4" customWidth="1"/>
    <col min="20" max="20" width="44.26953125" style="4" customWidth="1"/>
    <col min="21" max="21" width="38.54296875" style="4" customWidth="1"/>
    <col min="22" max="22" width="44.26953125" style="4" customWidth="1"/>
    <col min="23" max="23" width="40" style="4" customWidth="1"/>
    <col min="24" max="24" width="45.7265625" style="4" customWidth="1"/>
    <col min="25" max="25" width="34.26953125" style="4" customWidth="1"/>
    <col min="26" max="26" width="40" style="4" customWidth="1"/>
    <col min="27" max="27" width="10.1796875" bestFit="1" customWidth="1"/>
    <col min="28" max="28" width="21.7265625" bestFit="1" customWidth="1"/>
    <col min="29" max="29" width="10.1796875" bestFit="1" customWidth="1"/>
    <col min="30" max="30" width="21.7265625" bestFit="1" customWidth="1"/>
    <col min="31" max="31" width="10.1796875" bestFit="1" customWidth="1"/>
    <col min="32" max="32" width="21.7265625" bestFit="1" customWidth="1"/>
  </cols>
  <sheetData>
    <row r="1" spans="1:33">
      <c r="A1" s="15" t="s">
        <v>80</v>
      </c>
    </row>
    <row r="2" spans="1:33">
      <c r="A2" s="16" t="str">
        <f>+'LTV cover pool'!A2</f>
        <v>September 2020</v>
      </c>
    </row>
    <row r="3" spans="1:33">
      <c r="A3" s="15" t="s">
        <v>81</v>
      </c>
    </row>
    <row r="4" spans="1:33">
      <c r="A4" s="1"/>
      <c r="K4" s="24" t="s">
        <v>118</v>
      </c>
      <c r="L4" s="24" t="s">
        <v>118</v>
      </c>
      <c r="M4" s="24" t="s">
        <v>119</v>
      </c>
      <c r="N4" s="24" t="s">
        <v>119</v>
      </c>
      <c r="O4" s="24" t="s">
        <v>120</v>
      </c>
      <c r="P4" s="24" t="s">
        <v>120</v>
      </c>
      <c r="Q4" s="24" t="s">
        <v>121</v>
      </c>
      <c r="R4" s="24" t="s">
        <v>121</v>
      </c>
      <c r="S4" s="24" t="s">
        <v>122</v>
      </c>
      <c r="T4" s="24" t="s">
        <v>122</v>
      </c>
      <c r="U4" s="24" t="s">
        <v>123</v>
      </c>
      <c r="V4" s="24" t="s">
        <v>123</v>
      </c>
      <c r="W4" s="24" t="s">
        <v>124</v>
      </c>
      <c r="X4" s="24" t="s">
        <v>124</v>
      </c>
      <c r="Y4" s="24" t="s">
        <v>125</v>
      </c>
      <c r="Z4" s="24" t="s">
        <v>125</v>
      </c>
      <c r="AA4" s="24" t="s">
        <v>126</v>
      </c>
      <c r="AB4" s="24" t="s">
        <v>126</v>
      </c>
      <c r="AC4" s="24" t="s">
        <v>127</v>
      </c>
      <c r="AD4" s="24" t="s">
        <v>127</v>
      </c>
      <c r="AE4" s="24" t="s">
        <v>128</v>
      </c>
      <c r="AF4" s="25" t="s">
        <v>128</v>
      </c>
    </row>
    <row r="5" spans="1:33" ht="42.75" customHeight="1">
      <c r="A5" s="20" t="s">
        <v>94</v>
      </c>
      <c r="B5" s="20" t="s">
        <v>89</v>
      </c>
      <c r="C5" s="20" t="s">
        <v>90</v>
      </c>
      <c r="D5" s="20" t="s">
        <v>82</v>
      </c>
      <c r="E5" s="20" t="s">
        <v>91</v>
      </c>
      <c r="F5" s="20" t="s">
        <v>0</v>
      </c>
      <c r="G5" s="20" t="s">
        <v>130</v>
      </c>
      <c r="H5" s="20" t="s">
        <v>84</v>
      </c>
      <c r="I5" s="20" t="s">
        <v>85</v>
      </c>
      <c r="J5" s="20" t="s">
        <v>93</v>
      </c>
      <c r="K5" s="24" t="s">
        <v>89</v>
      </c>
      <c r="L5" s="24" t="s">
        <v>129</v>
      </c>
      <c r="M5" s="24" t="s">
        <v>89</v>
      </c>
      <c r="N5" s="24" t="s">
        <v>129</v>
      </c>
      <c r="O5" s="24" t="s">
        <v>89</v>
      </c>
      <c r="P5" s="24" t="s">
        <v>129</v>
      </c>
      <c r="Q5" s="24" t="s">
        <v>89</v>
      </c>
      <c r="R5" s="24" t="s">
        <v>129</v>
      </c>
      <c r="S5" s="24" t="s">
        <v>89</v>
      </c>
      <c r="T5" s="24" t="s">
        <v>129</v>
      </c>
      <c r="U5" s="24" t="s">
        <v>89</v>
      </c>
      <c r="V5" s="24" t="s">
        <v>129</v>
      </c>
      <c r="W5" s="24" t="s">
        <v>89</v>
      </c>
      <c r="X5" s="24" t="s">
        <v>129</v>
      </c>
      <c r="Y5" s="24" t="s">
        <v>89</v>
      </c>
      <c r="Z5" s="24" t="s">
        <v>129</v>
      </c>
      <c r="AA5" s="24" t="s">
        <v>89</v>
      </c>
      <c r="AB5" s="24" t="s">
        <v>129</v>
      </c>
      <c r="AC5" s="24" t="s">
        <v>89</v>
      </c>
      <c r="AD5" s="24" t="s">
        <v>129</v>
      </c>
      <c r="AE5" s="24" t="s">
        <v>89</v>
      </c>
      <c r="AF5" s="24" t="s">
        <v>129</v>
      </c>
    </row>
    <row r="6" spans="1:33">
      <c r="A6" s="17" t="s">
        <v>26</v>
      </c>
      <c r="B6" s="102">
        <v>1354</v>
      </c>
      <c r="C6" s="102">
        <v>1770</v>
      </c>
      <c r="D6" s="103">
        <v>49822920.289999999</v>
      </c>
      <c r="E6" s="103">
        <v>83.73</v>
      </c>
      <c r="F6" s="103">
        <v>48.79</v>
      </c>
      <c r="G6" s="103">
        <v>3</v>
      </c>
      <c r="H6" s="103">
        <v>71</v>
      </c>
      <c r="I6" s="103">
        <v>2.04</v>
      </c>
      <c r="J6" s="103">
        <v>2.0499999999999998</v>
      </c>
      <c r="K6" s="101"/>
      <c r="L6" s="102">
        <v>1248</v>
      </c>
      <c r="M6" s="103">
        <v>8285773.6699999999</v>
      </c>
      <c r="N6" s="102">
        <v>30</v>
      </c>
      <c r="O6" s="103">
        <v>3918939.99</v>
      </c>
      <c r="P6" s="102">
        <v>19</v>
      </c>
      <c r="Q6" s="103">
        <v>3357881.03</v>
      </c>
      <c r="R6" s="102">
        <v>12</v>
      </c>
      <c r="S6" s="103">
        <v>7846204.04</v>
      </c>
      <c r="T6" s="102">
        <v>12</v>
      </c>
      <c r="U6" s="103">
        <v>6890069.7699999996</v>
      </c>
      <c r="V6" s="102">
        <v>7</v>
      </c>
      <c r="W6" s="103">
        <v>3987973.29</v>
      </c>
      <c r="X6" s="102">
        <v>7</v>
      </c>
      <c r="Y6" s="103">
        <v>4644758.6100000003</v>
      </c>
      <c r="Z6" s="102">
        <v>2</v>
      </c>
      <c r="AA6" s="103">
        <v>1650000</v>
      </c>
      <c r="AB6" s="102">
        <v>2</v>
      </c>
      <c r="AC6" s="103">
        <v>1550000</v>
      </c>
      <c r="AD6" s="102">
        <v>10</v>
      </c>
      <c r="AE6" s="103">
        <v>5454592</v>
      </c>
      <c r="AF6" s="102">
        <v>5</v>
      </c>
      <c r="AG6" s="103">
        <v>2236727.89</v>
      </c>
    </row>
    <row r="7" spans="1:33">
      <c r="A7" s="17" t="s">
        <v>27</v>
      </c>
      <c r="B7" s="102">
        <v>397</v>
      </c>
      <c r="C7" s="102">
        <v>537</v>
      </c>
      <c r="D7" s="103">
        <v>29595416.109999999</v>
      </c>
      <c r="E7" s="103">
        <v>72.290000000000006</v>
      </c>
      <c r="F7" s="103">
        <v>43.77</v>
      </c>
      <c r="G7" s="103">
        <v>8</v>
      </c>
      <c r="H7" s="103">
        <v>70</v>
      </c>
      <c r="I7" s="103">
        <v>2.12</v>
      </c>
      <c r="J7" s="103">
        <v>2.21</v>
      </c>
      <c r="K7" s="101"/>
      <c r="L7" s="102">
        <v>329</v>
      </c>
      <c r="M7" s="103">
        <v>8132385.0099999998</v>
      </c>
      <c r="N7" s="102">
        <v>23</v>
      </c>
      <c r="O7" s="103">
        <v>1679623.52</v>
      </c>
      <c r="P7" s="102">
        <v>5</v>
      </c>
      <c r="Q7" s="103">
        <v>718221.86</v>
      </c>
      <c r="R7" s="102">
        <v>8</v>
      </c>
      <c r="S7" s="103">
        <v>1990803.02</v>
      </c>
      <c r="T7" s="102">
        <v>11</v>
      </c>
      <c r="U7" s="103">
        <v>6279887.2400000002</v>
      </c>
      <c r="V7" s="102">
        <v>7</v>
      </c>
      <c r="W7" s="103">
        <v>5234191</v>
      </c>
      <c r="X7" s="102">
        <v>8</v>
      </c>
      <c r="Y7" s="103">
        <v>2614113.4</v>
      </c>
      <c r="Z7" s="106"/>
      <c r="AA7" s="106"/>
      <c r="AB7" s="102">
        <v>1</v>
      </c>
      <c r="AC7" s="103">
        <v>300000</v>
      </c>
      <c r="AD7" s="102">
        <v>2</v>
      </c>
      <c r="AE7" s="103">
        <v>1030184.19</v>
      </c>
      <c r="AF7" s="102">
        <v>3</v>
      </c>
      <c r="AG7" s="103">
        <v>1616006.87</v>
      </c>
    </row>
    <row r="8" spans="1:33">
      <c r="A8" s="17" t="s">
        <v>28</v>
      </c>
      <c r="B8" s="102">
        <v>726</v>
      </c>
      <c r="C8" s="102">
        <v>976</v>
      </c>
      <c r="D8" s="103">
        <v>63147603.539999999</v>
      </c>
      <c r="E8" s="103">
        <v>51.72</v>
      </c>
      <c r="F8" s="103">
        <v>29.95</v>
      </c>
      <c r="G8" s="103">
        <v>18</v>
      </c>
      <c r="H8" s="103">
        <v>89</v>
      </c>
      <c r="I8" s="103">
        <v>1.35</v>
      </c>
      <c r="J8" s="103">
        <v>1.83</v>
      </c>
      <c r="K8" s="101"/>
      <c r="L8" s="102">
        <v>612</v>
      </c>
      <c r="M8" s="103">
        <v>31268159.539999999</v>
      </c>
      <c r="N8" s="102">
        <v>76</v>
      </c>
      <c r="O8" s="103">
        <v>6760438.3700000001</v>
      </c>
      <c r="P8" s="102">
        <v>19</v>
      </c>
      <c r="Q8" s="103">
        <v>9471267.1400000006</v>
      </c>
      <c r="R8" s="102">
        <v>1</v>
      </c>
      <c r="S8" s="103">
        <v>1300000</v>
      </c>
      <c r="T8" s="102">
        <v>4</v>
      </c>
      <c r="U8" s="103">
        <v>1560744.85</v>
      </c>
      <c r="V8" s="102">
        <v>2</v>
      </c>
      <c r="W8" s="103">
        <v>8888829.7899999991</v>
      </c>
      <c r="X8" s="102">
        <v>4</v>
      </c>
      <c r="Y8" s="103">
        <v>901872.89</v>
      </c>
      <c r="Z8" s="102">
        <v>2</v>
      </c>
      <c r="AA8" s="103">
        <v>289878.45</v>
      </c>
      <c r="AB8" s="106"/>
      <c r="AC8" s="106"/>
      <c r="AD8" s="106"/>
      <c r="AE8" s="106"/>
      <c r="AF8" s="102">
        <v>6</v>
      </c>
      <c r="AG8" s="103">
        <v>2706412.51</v>
      </c>
    </row>
    <row r="9" spans="1:33">
      <c r="A9" s="17" t="s">
        <v>29</v>
      </c>
      <c r="B9" s="102">
        <v>669</v>
      </c>
      <c r="C9" s="102">
        <v>898</v>
      </c>
      <c r="D9" s="103">
        <v>84591155.599999994</v>
      </c>
      <c r="E9" s="103">
        <v>44.73</v>
      </c>
      <c r="F9" s="103">
        <v>20.64</v>
      </c>
      <c r="G9" s="103">
        <v>31</v>
      </c>
      <c r="H9" s="103">
        <v>90</v>
      </c>
      <c r="I9" s="103">
        <v>1.51</v>
      </c>
      <c r="J9" s="103">
        <v>1.73</v>
      </c>
      <c r="K9" s="101"/>
      <c r="L9" s="102">
        <v>335</v>
      </c>
      <c r="M9" s="103">
        <v>16917180.52</v>
      </c>
      <c r="N9" s="102">
        <v>250</v>
      </c>
      <c r="O9" s="103">
        <v>40324194.490000002</v>
      </c>
      <c r="P9" s="102">
        <v>45</v>
      </c>
      <c r="Q9" s="103">
        <v>7057496.3399999999</v>
      </c>
      <c r="R9" s="102">
        <v>18</v>
      </c>
      <c r="S9" s="103">
        <v>10368578.52</v>
      </c>
      <c r="T9" s="102">
        <v>12</v>
      </c>
      <c r="U9" s="103">
        <v>8473237.7300000004</v>
      </c>
      <c r="V9" s="102">
        <v>6</v>
      </c>
      <c r="W9" s="103">
        <v>935420.83</v>
      </c>
      <c r="X9" s="102">
        <v>1</v>
      </c>
      <c r="Y9" s="103">
        <v>497000</v>
      </c>
      <c r="Z9" s="106"/>
      <c r="AA9" s="106"/>
      <c r="AB9" s="106"/>
      <c r="AC9" s="106"/>
      <c r="AD9" s="106"/>
      <c r="AE9" s="106"/>
      <c r="AF9" s="102">
        <v>2</v>
      </c>
      <c r="AG9" s="103">
        <v>18047.169999999998</v>
      </c>
    </row>
    <row r="10" spans="1:33">
      <c r="A10" s="17" t="s">
        <v>30</v>
      </c>
      <c r="B10" s="102">
        <v>747</v>
      </c>
      <c r="C10" s="102">
        <v>961</v>
      </c>
      <c r="D10" s="103">
        <v>147044901.19</v>
      </c>
      <c r="E10" s="103">
        <v>54.26</v>
      </c>
      <c r="F10" s="103">
        <v>25.32</v>
      </c>
      <c r="G10" s="103">
        <v>43</v>
      </c>
      <c r="H10" s="103">
        <v>81</v>
      </c>
      <c r="I10" s="103">
        <v>1.78</v>
      </c>
      <c r="J10" s="103">
        <v>1.96</v>
      </c>
      <c r="K10" s="101"/>
      <c r="L10" s="102">
        <v>274</v>
      </c>
      <c r="M10" s="103">
        <v>26245931.559999999</v>
      </c>
      <c r="N10" s="102">
        <v>330</v>
      </c>
      <c r="O10" s="103">
        <v>57878930.600000001</v>
      </c>
      <c r="P10" s="102">
        <v>91</v>
      </c>
      <c r="Q10" s="103">
        <v>33093354.050000001</v>
      </c>
      <c r="R10" s="102">
        <v>26</v>
      </c>
      <c r="S10" s="103">
        <v>8188303.9100000001</v>
      </c>
      <c r="T10" s="102">
        <v>13</v>
      </c>
      <c r="U10" s="103">
        <v>8507023.4000000004</v>
      </c>
      <c r="V10" s="102">
        <v>3</v>
      </c>
      <c r="W10" s="103">
        <v>677434.06</v>
      </c>
      <c r="X10" s="102">
        <v>2</v>
      </c>
      <c r="Y10" s="103">
        <v>7941339.4299999997</v>
      </c>
      <c r="Z10" s="102">
        <v>2</v>
      </c>
      <c r="AA10" s="103">
        <v>2726204.21</v>
      </c>
      <c r="AB10" s="102">
        <v>2</v>
      </c>
      <c r="AC10" s="103">
        <v>127641.55</v>
      </c>
      <c r="AD10" s="106"/>
      <c r="AE10" s="106"/>
      <c r="AF10" s="102">
        <v>4</v>
      </c>
      <c r="AG10" s="103">
        <v>1658738.42</v>
      </c>
    </row>
    <row r="11" spans="1:33">
      <c r="A11" s="17" t="s">
        <v>31</v>
      </c>
      <c r="B11" s="102">
        <v>882</v>
      </c>
      <c r="C11" s="102">
        <v>1150</v>
      </c>
      <c r="D11" s="103">
        <v>184509327.72</v>
      </c>
      <c r="E11" s="103">
        <v>58.97</v>
      </c>
      <c r="F11" s="103">
        <v>32.76</v>
      </c>
      <c r="G11" s="103">
        <v>54</v>
      </c>
      <c r="H11" s="103">
        <v>79</v>
      </c>
      <c r="I11" s="103">
        <v>1.26</v>
      </c>
      <c r="J11" s="103">
        <v>1.58</v>
      </c>
      <c r="K11" s="101"/>
      <c r="L11" s="102">
        <v>197</v>
      </c>
      <c r="M11" s="103">
        <v>14236212.66</v>
      </c>
      <c r="N11" s="102">
        <v>363</v>
      </c>
      <c r="O11" s="103">
        <v>77269452.329999998</v>
      </c>
      <c r="P11" s="102">
        <v>202</v>
      </c>
      <c r="Q11" s="103">
        <v>35529703.100000001</v>
      </c>
      <c r="R11" s="102">
        <v>68</v>
      </c>
      <c r="S11" s="103">
        <v>17295638.050000001</v>
      </c>
      <c r="T11" s="102">
        <v>25</v>
      </c>
      <c r="U11" s="103">
        <v>9306030.1999999993</v>
      </c>
      <c r="V11" s="102">
        <v>5</v>
      </c>
      <c r="W11" s="103">
        <v>1258120.82</v>
      </c>
      <c r="X11" s="102">
        <v>6</v>
      </c>
      <c r="Y11" s="103">
        <v>20378794.780000001</v>
      </c>
      <c r="Z11" s="102">
        <v>1</v>
      </c>
      <c r="AA11" s="103">
        <v>52516.09</v>
      </c>
      <c r="AB11" s="106"/>
      <c r="AC11" s="106"/>
      <c r="AD11" s="102">
        <v>2</v>
      </c>
      <c r="AE11" s="103">
        <v>319840.34999999998</v>
      </c>
      <c r="AF11" s="102">
        <v>13</v>
      </c>
      <c r="AG11" s="103">
        <v>8863019.3399999999</v>
      </c>
    </row>
    <row r="12" spans="1:33">
      <c r="A12" s="17" t="s">
        <v>32</v>
      </c>
      <c r="B12" s="102">
        <v>968</v>
      </c>
      <c r="C12" s="102">
        <v>1325</v>
      </c>
      <c r="D12" s="103">
        <v>287869947.36000001</v>
      </c>
      <c r="E12" s="103">
        <v>64.22</v>
      </c>
      <c r="F12" s="103">
        <v>45.84</v>
      </c>
      <c r="G12" s="103">
        <v>66</v>
      </c>
      <c r="H12" s="103">
        <v>74</v>
      </c>
      <c r="I12" s="103">
        <v>1.53</v>
      </c>
      <c r="J12" s="103">
        <v>1.75</v>
      </c>
      <c r="K12" s="101"/>
      <c r="L12" s="102">
        <v>123</v>
      </c>
      <c r="M12" s="103">
        <v>12198155.439999999</v>
      </c>
      <c r="N12" s="102">
        <v>334</v>
      </c>
      <c r="O12" s="103">
        <v>85337507.310000002</v>
      </c>
      <c r="P12" s="102">
        <v>323</v>
      </c>
      <c r="Q12" s="103">
        <v>64298984.469999999</v>
      </c>
      <c r="R12" s="102">
        <v>108</v>
      </c>
      <c r="S12" s="103">
        <v>46310075.100000001</v>
      </c>
      <c r="T12" s="102">
        <v>51</v>
      </c>
      <c r="U12" s="103">
        <v>48075727.170000002</v>
      </c>
      <c r="V12" s="102">
        <v>8</v>
      </c>
      <c r="W12" s="103">
        <v>14760138.859999999</v>
      </c>
      <c r="X12" s="102">
        <v>5</v>
      </c>
      <c r="Y12" s="103">
        <v>2763132.82</v>
      </c>
      <c r="Z12" s="102">
        <v>3</v>
      </c>
      <c r="AA12" s="103">
        <v>477478.86</v>
      </c>
      <c r="AB12" s="102">
        <v>3</v>
      </c>
      <c r="AC12" s="103">
        <v>441875.34</v>
      </c>
      <c r="AD12" s="102">
        <v>3</v>
      </c>
      <c r="AE12" s="103">
        <v>5761934.2400000002</v>
      </c>
      <c r="AF12" s="102">
        <v>7</v>
      </c>
      <c r="AG12" s="103">
        <v>7444937.75</v>
      </c>
    </row>
    <row r="13" spans="1:33">
      <c r="A13" s="17" t="s">
        <v>33</v>
      </c>
      <c r="B13" s="102">
        <v>1032</v>
      </c>
      <c r="C13" s="102">
        <v>1341</v>
      </c>
      <c r="D13" s="103">
        <v>238638004.75999999</v>
      </c>
      <c r="E13" s="103">
        <v>59.34</v>
      </c>
      <c r="F13" s="103">
        <v>31.48</v>
      </c>
      <c r="G13" s="103">
        <v>78</v>
      </c>
      <c r="H13" s="103">
        <v>82</v>
      </c>
      <c r="I13" s="103">
        <v>1.41</v>
      </c>
      <c r="J13" s="103">
        <v>1.73</v>
      </c>
      <c r="K13" s="101"/>
      <c r="L13" s="102">
        <v>108</v>
      </c>
      <c r="M13" s="103">
        <v>16683519.720000001</v>
      </c>
      <c r="N13" s="102">
        <v>259</v>
      </c>
      <c r="O13" s="103">
        <v>43237674.520000003</v>
      </c>
      <c r="P13" s="102">
        <v>370</v>
      </c>
      <c r="Q13" s="103">
        <v>65416685.810000002</v>
      </c>
      <c r="R13" s="102">
        <v>160</v>
      </c>
      <c r="S13" s="103">
        <v>63914871.259999998</v>
      </c>
      <c r="T13" s="102">
        <v>87</v>
      </c>
      <c r="U13" s="103">
        <v>28810921.25</v>
      </c>
      <c r="V13" s="102">
        <v>29</v>
      </c>
      <c r="W13" s="103">
        <v>13103468.16</v>
      </c>
      <c r="X13" s="102">
        <v>5</v>
      </c>
      <c r="Y13" s="103">
        <v>1683662.2</v>
      </c>
      <c r="Z13" s="102">
        <v>3</v>
      </c>
      <c r="AA13" s="103">
        <v>630673.73</v>
      </c>
      <c r="AB13" s="102">
        <v>3</v>
      </c>
      <c r="AC13" s="103">
        <v>1405426.47</v>
      </c>
      <c r="AD13" s="106"/>
      <c r="AE13" s="106"/>
      <c r="AF13" s="102">
        <v>8</v>
      </c>
      <c r="AG13" s="103">
        <v>3751101.64</v>
      </c>
    </row>
    <row r="14" spans="1:33">
      <c r="A14" s="17" t="s">
        <v>34</v>
      </c>
      <c r="B14" s="102">
        <v>977</v>
      </c>
      <c r="C14" s="102">
        <v>1309</v>
      </c>
      <c r="D14" s="103">
        <v>279296413.13</v>
      </c>
      <c r="E14" s="103">
        <v>66.41</v>
      </c>
      <c r="F14" s="103">
        <v>36.71</v>
      </c>
      <c r="G14" s="103">
        <v>90</v>
      </c>
      <c r="H14" s="103">
        <v>83</v>
      </c>
      <c r="I14" s="103">
        <v>1.34</v>
      </c>
      <c r="J14" s="103">
        <v>1.45</v>
      </c>
      <c r="K14" s="101"/>
      <c r="L14" s="102">
        <v>72</v>
      </c>
      <c r="M14" s="103">
        <v>5820508.7800000003</v>
      </c>
      <c r="N14" s="102">
        <v>172</v>
      </c>
      <c r="O14" s="103">
        <v>54161778.880000003</v>
      </c>
      <c r="P14" s="102">
        <v>288</v>
      </c>
      <c r="Q14" s="103">
        <v>63389970.409999996</v>
      </c>
      <c r="R14" s="102">
        <v>222</v>
      </c>
      <c r="S14" s="103">
        <v>53606691.299999997</v>
      </c>
      <c r="T14" s="102">
        <v>128</v>
      </c>
      <c r="U14" s="103">
        <v>48042015.880000003</v>
      </c>
      <c r="V14" s="102">
        <v>60</v>
      </c>
      <c r="W14" s="103">
        <v>37707447.530000001</v>
      </c>
      <c r="X14" s="102">
        <v>18</v>
      </c>
      <c r="Y14" s="103">
        <v>8348751.3799999999</v>
      </c>
      <c r="Z14" s="102">
        <v>6</v>
      </c>
      <c r="AA14" s="103">
        <v>3142057.88</v>
      </c>
      <c r="AB14" s="102">
        <v>1</v>
      </c>
      <c r="AC14" s="103">
        <v>122655.43</v>
      </c>
      <c r="AD14" s="102">
        <v>1</v>
      </c>
      <c r="AE14" s="103">
        <v>76746.429999999993</v>
      </c>
      <c r="AF14" s="102">
        <v>9</v>
      </c>
      <c r="AG14" s="103">
        <v>4877789.2300000004</v>
      </c>
    </row>
    <row r="15" spans="1:33">
      <c r="A15" s="17" t="s">
        <v>35</v>
      </c>
      <c r="B15" s="102">
        <v>910</v>
      </c>
      <c r="C15" s="102">
        <v>1138</v>
      </c>
      <c r="D15" s="103">
        <v>392153228.06</v>
      </c>
      <c r="E15" s="103">
        <v>75.150000000000006</v>
      </c>
      <c r="F15" s="103">
        <v>44.12</v>
      </c>
      <c r="G15" s="103">
        <v>102</v>
      </c>
      <c r="H15" s="103">
        <v>58</v>
      </c>
      <c r="I15" s="103">
        <v>1.6</v>
      </c>
      <c r="J15" s="103">
        <v>1.8</v>
      </c>
      <c r="K15" s="101"/>
      <c r="L15" s="102">
        <v>52</v>
      </c>
      <c r="M15" s="103">
        <v>18937671.670000002</v>
      </c>
      <c r="N15" s="102">
        <v>102</v>
      </c>
      <c r="O15" s="103">
        <v>46438610.350000001</v>
      </c>
      <c r="P15" s="102">
        <v>198</v>
      </c>
      <c r="Q15" s="103">
        <v>72321174.859999999</v>
      </c>
      <c r="R15" s="102">
        <v>232</v>
      </c>
      <c r="S15" s="103">
        <v>93904854.459999993</v>
      </c>
      <c r="T15" s="102">
        <v>179</v>
      </c>
      <c r="U15" s="103">
        <v>90824144.890000001</v>
      </c>
      <c r="V15" s="102">
        <v>88</v>
      </c>
      <c r="W15" s="103">
        <v>30081853.399999999</v>
      </c>
      <c r="X15" s="102">
        <v>34</v>
      </c>
      <c r="Y15" s="103">
        <v>17620452.27</v>
      </c>
      <c r="Z15" s="102">
        <v>9</v>
      </c>
      <c r="AA15" s="103">
        <v>7033128.9199999999</v>
      </c>
      <c r="AB15" s="102">
        <v>3</v>
      </c>
      <c r="AC15" s="103">
        <v>7252770.4000000004</v>
      </c>
      <c r="AD15" s="102">
        <v>3</v>
      </c>
      <c r="AE15" s="103">
        <v>836496.65</v>
      </c>
      <c r="AF15" s="102">
        <v>10</v>
      </c>
      <c r="AG15" s="103">
        <v>6902070.1900000004</v>
      </c>
    </row>
    <row r="16" spans="1:33">
      <c r="A16" s="17" t="s">
        <v>36</v>
      </c>
      <c r="B16" s="102">
        <v>999</v>
      </c>
      <c r="C16" s="102">
        <v>1266</v>
      </c>
      <c r="D16" s="103">
        <v>428201634.45999998</v>
      </c>
      <c r="E16" s="103">
        <v>77.22</v>
      </c>
      <c r="F16" s="103">
        <v>39.76</v>
      </c>
      <c r="G16" s="103">
        <v>112</v>
      </c>
      <c r="H16" s="103">
        <v>61</v>
      </c>
      <c r="I16" s="103">
        <v>1.57</v>
      </c>
      <c r="J16" s="103">
        <v>1.88</v>
      </c>
      <c r="K16" s="101"/>
      <c r="L16" s="102">
        <v>52</v>
      </c>
      <c r="M16" s="103">
        <v>6457606.21</v>
      </c>
      <c r="N16" s="102">
        <v>118</v>
      </c>
      <c r="O16" s="103">
        <v>32110318.460000001</v>
      </c>
      <c r="P16" s="102">
        <v>202</v>
      </c>
      <c r="Q16" s="103">
        <v>54966684.880000003</v>
      </c>
      <c r="R16" s="102">
        <v>249</v>
      </c>
      <c r="S16" s="103">
        <v>172390837.97</v>
      </c>
      <c r="T16" s="102">
        <v>213</v>
      </c>
      <c r="U16" s="103">
        <v>93104840.609999999</v>
      </c>
      <c r="V16" s="102">
        <v>99</v>
      </c>
      <c r="W16" s="103">
        <v>39882228.280000001</v>
      </c>
      <c r="X16" s="102">
        <v>32</v>
      </c>
      <c r="Y16" s="103">
        <v>15170529.52</v>
      </c>
      <c r="Z16" s="102">
        <v>16</v>
      </c>
      <c r="AA16" s="103">
        <v>8912807.8200000003</v>
      </c>
      <c r="AB16" s="102">
        <v>3</v>
      </c>
      <c r="AC16" s="103">
        <v>1328864.68</v>
      </c>
      <c r="AD16" s="102">
        <v>4</v>
      </c>
      <c r="AE16" s="103">
        <v>1141263.83</v>
      </c>
      <c r="AF16" s="102">
        <v>11</v>
      </c>
      <c r="AG16" s="103">
        <v>2735652.2</v>
      </c>
    </row>
    <row r="17" spans="1:33">
      <c r="A17" s="17" t="s">
        <v>37</v>
      </c>
      <c r="B17" s="102">
        <v>818</v>
      </c>
      <c r="C17" s="102">
        <v>1017</v>
      </c>
      <c r="D17" s="103">
        <v>416756552.44999999</v>
      </c>
      <c r="E17" s="103">
        <v>77.709999999999994</v>
      </c>
      <c r="F17" s="103">
        <v>48.16</v>
      </c>
      <c r="G17" s="103">
        <v>126</v>
      </c>
      <c r="H17" s="103">
        <v>56</v>
      </c>
      <c r="I17" s="103">
        <v>1.46</v>
      </c>
      <c r="J17" s="103">
        <v>1.7</v>
      </c>
      <c r="K17" s="101"/>
      <c r="L17" s="102">
        <v>37</v>
      </c>
      <c r="M17" s="103">
        <v>10646000.02</v>
      </c>
      <c r="N17" s="102">
        <v>77</v>
      </c>
      <c r="O17" s="103">
        <v>36188123.950000003</v>
      </c>
      <c r="P17" s="102">
        <v>133</v>
      </c>
      <c r="Q17" s="103">
        <v>75063147.920000002</v>
      </c>
      <c r="R17" s="102">
        <v>176</v>
      </c>
      <c r="S17" s="103">
        <v>54876595.200000003</v>
      </c>
      <c r="T17" s="102">
        <v>216</v>
      </c>
      <c r="U17" s="103">
        <v>107095793.3</v>
      </c>
      <c r="V17" s="102">
        <v>113</v>
      </c>
      <c r="W17" s="103">
        <v>57599622.75</v>
      </c>
      <c r="X17" s="102">
        <v>37</v>
      </c>
      <c r="Y17" s="103">
        <v>51871345.450000003</v>
      </c>
      <c r="Z17" s="102">
        <v>11</v>
      </c>
      <c r="AA17" s="103">
        <v>6480670.0700000003</v>
      </c>
      <c r="AB17" s="102">
        <v>2</v>
      </c>
      <c r="AC17" s="103">
        <v>283300.5</v>
      </c>
      <c r="AD17" s="102">
        <v>2</v>
      </c>
      <c r="AE17" s="103">
        <v>8231163.1399999997</v>
      </c>
      <c r="AF17" s="102">
        <v>14</v>
      </c>
      <c r="AG17" s="103">
        <v>8420790.1500000004</v>
      </c>
    </row>
    <row r="18" spans="1:33">
      <c r="A18" s="17" t="s">
        <v>38</v>
      </c>
      <c r="B18" s="102">
        <v>795</v>
      </c>
      <c r="C18" s="102">
        <v>1026</v>
      </c>
      <c r="D18" s="103">
        <v>398571011.11000001</v>
      </c>
      <c r="E18" s="103">
        <v>82.03</v>
      </c>
      <c r="F18" s="103">
        <v>47.26</v>
      </c>
      <c r="G18" s="103">
        <v>137</v>
      </c>
      <c r="H18" s="103">
        <v>45</v>
      </c>
      <c r="I18" s="103">
        <v>1.44</v>
      </c>
      <c r="J18" s="103">
        <v>1.83</v>
      </c>
      <c r="K18" s="101"/>
      <c r="L18" s="102">
        <v>33</v>
      </c>
      <c r="M18" s="103">
        <v>5204471.88</v>
      </c>
      <c r="N18" s="102">
        <v>54</v>
      </c>
      <c r="O18" s="103">
        <v>15858088.07</v>
      </c>
      <c r="P18" s="102">
        <v>110</v>
      </c>
      <c r="Q18" s="103">
        <v>46735752.659999996</v>
      </c>
      <c r="R18" s="102">
        <v>190</v>
      </c>
      <c r="S18" s="103">
        <v>61034201.640000001</v>
      </c>
      <c r="T18" s="102">
        <v>182</v>
      </c>
      <c r="U18" s="103">
        <v>104535057.64</v>
      </c>
      <c r="V18" s="102">
        <v>149</v>
      </c>
      <c r="W18" s="103">
        <v>97023740.310000002</v>
      </c>
      <c r="X18" s="102">
        <v>54</v>
      </c>
      <c r="Y18" s="103">
        <v>53541959.259999998</v>
      </c>
      <c r="Z18" s="102">
        <v>7</v>
      </c>
      <c r="AA18" s="103">
        <v>3500244.49</v>
      </c>
      <c r="AB18" s="102">
        <v>6</v>
      </c>
      <c r="AC18" s="103">
        <v>5374847.1699999999</v>
      </c>
      <c r="AD18" s="102">
        <v>2</v>
      </c>
      <c r="AE18" s="103">
        <v>293099.24</v>
      </c>
      <c r="AF18" s="102">
        <v>8</v>
      </c>
      <c r="AG18" s="103">
        <v>5469548.75</v>
      </c>
    </row>
    <row r="19" spans="1:33">
      <c r="A19" s="17" t="s">
        <v>39</v>
      </c>
      <c r="B19" s="102">
        <v>749</v>
      </c>
      <c r="C19" s="102">
        <v>941</v>
      </c>
      <c r="D19" s="103">
        <v>366724881.44999999</v>
      </c>
      <c r="E19" s="103">
        <v>84.96</v>
      </c>
      <c r="F19" s="103">
        <v>51.24</v>
      </c>
      <c r="G19" s="103">
        <v>150</v>
      </c>
      <c r="H19" s="103">
        <v>44</v>
      </c>
      <c r="I19" s="103">
        <v>1.4</v>
      </c>
      <c r="J19" s="103">
        <v>1.72</v>
      </c>
      <c r="K19" s="101"/>
      <c r="L19" s="102">
        <v>26</v>
      </c>
      <c r="M19" s="103">
        <v>1886102.67</v>
      </c>
      <c r="N19" s="102">
        <v>45</v>
      </c>
      <c r="O19" s="103">
        <v>13585983.33</v>
      </c>
      <c r="P19" s="102">
        <v>78</v>
      </c>
      <c r="Q19" s="103">
        <v>27833072.09</v>
      </c>
      <c r="R19" s="102">
        <v>140</v>
      </c>
      <c r="S19" s="103">
        <v>82055759.829999998</v>
      </c>
      <c r="T19" s="102">
        <v>184</v>
      </c>
      <c r="U19" s="103">
        <v>84840171.939999998</v>
      </c>
      <c r="V19" s="102">
        <v>158</v>
      </c>
      <c r="W19" s="103">
        <v>96183104.489999995</v>
      </c>
      <c r="X19" s="102">
        <v>75</v>
      </c>
      <c r="Y19" s="103">
        <v>31921042.449999999</v>
      </c>
      <c r="Z19" s="102">
        <v>26</v>
      </c>
      <c r="AA19" s="103">
        <v>15509431.140000001</v>
      </c>
      <c r="AB19" s="102">
        <v>8</v>
      </c>
      <c r="AC19" s="103">
        <v>2472763.6</v>
      </c>
      <c r="AD19" s="106"/>
      <c r="AE19" s="106"/>
      <c r="AF19" s="102">
        <v>9</v>
      </c>
      <c r="AG19" s="103">
        <v>10437449.91</v>
      </c>
    </row>
    <row r="20" spans="1:33">
      <c r="A20" s="17" t="s">
        <v>40</v>
      </c>
      <c r="B20" s="102">
        <v>765</v>
      </c>
      <c r="C20" s="102">
        <v>959</v>
      </c>
      <c r="D20" s="103">
        <v>341913546.68000001</v>
      </c>
      <c r="E20" s="103">
        <v>91.86</v>
      </c>
      <c r="F20" s="103">
        <v>55.55</v>
      </c>
      <c r="G20" s="103">
        <v>162</v>
      </c>
      <c r="H20" s="103">
        <v>34</v>
      </c>
      <c r="I20" s="103">
        <v>1.42</v>
      </c>
      <c r="J20" s="103">
        <v>1.85</v>
      </c>
      <c r="K20" s="101"/>
      <c r="L20" s="102">
        <v>36</v>
      </c>
      <c r="M20" s="103">
        <v>1124731.1000000001</v>
      </c>
      <c r="N20" s="102">
        <v>32</v>
      </c>
      <c r="O20" s="103">
        <v>12900554.279999999</v>
      </c>
      <c r="P20" s="102">
        <v>86</v>
      </c>
      <c r="Q20" s="103">
        <v>27364185.859999999</v>
      </c>
      <c r="R20" s="102">
        <v>113</v>
      </c>
      <c r="S20" s="103">
        <v>38939278.960000001</v>
      </c>
      <c r="T20" s="102">
        <v>162</v>
      </c>
      <c r="U20" s="103">
        <v>65757449.740000002</v>
      </c>
      <c r="V20" s="102">
        <v>173</v>
      </c>
      <c r="W20" s="103">
        <v>77265160.370000005</v>
      </c>
      <c r="X20" s="102">
        <v>109</v>
      </c>
      <c r="Y20" s="103">
        <v>58600829.840000004</v>
      </c>
      <c r="Z20" s="102">
        <v>32</v>
      </c>
      <c r="AA20" s="103">
        <v>42494411.899999999</v>
      </c>
      <c r="AB20" s="102">
        <v>9</v>
      </c>
      <c r="AC20" s="103">
        <v>5679066.0899999999</v>
      </c>
      <c r="AD20" s="102">
        <v>1</v>
      </c>
      <c r="AE20" s="103">
        <v>1106398.71</v>
      </c>
      <c r="AF20" s="102">
        <v>12</v>
      </c>
      <c r="AG20" s="103">
        <v>10681479.83</v>
      </c>
    </row>
    <row r="21" spans="1:33">
      <c r="A21" s="17" t="s">
        <v>41</v>
      </c>
      <c r="B21" s="102">
        <v>686</v>
      </c>
      <c r="C21" s="102">
        <v>896</v>
      </c>
      <c r="D21" s="103">
        <v>337719243.77999997</v>
      </c>
      <c r="E21" s="103">
        <v>91.84</v>
      </c>
      <c r="F21" s="103">
        <v>55.41</v>
      </c>
      <c r="G21" s="103">
        <v>173</v>
      </c>
      <c r="H21" s="103">
        <v>27</v>
      </c>
      <c r="I21" s="103">
        <v>1.23</v>
      </c>
      <c r="J21" s="103">
        <v>1.77</v>
      </c>
      <c r="K21" s="101"/>
      <c r="L21" s="102">
        <v>38</v>
      </c>
      <c r="M21" s="103">
        <v>1234117.8700000001</v>
      </c>
      <c r="N21" s="102">
        <v>36</v>
      </c>
      <c r="O21" s="103">
        <v>22786609.32</v>
      </c>
      <c r="P21" s="102">
        <v>55</v>
      </c>
      <c r="Q21" s="103">
        <v>29193410.66</v>
      </c>
      <c r="R21" s="102">
        <v>116</v>
      </c>
      <c r="S21" s="103">
        <v>63520279.990000002</v>
      </c>
      <c r="T21" s="102">
        <v>130</v>
      </c>
      <c r="U21" s="103">
        <v>65967753.189999998</v>
      </c>
      <c r="V21" s="102">
        <v>153</v>
      </c>
      <c r="W21" s="103">
        <v>61526209.119999997</v>
      </c>
      <c r="X21" s="102">
        <v>104</v>
      </c>
      <c r="Y21" s="103">
        <v>63420074.859999999</v>
      </c>
      <c r="Z21" s="102">
        <v>31</v>
      </c>
      <c r="AA21" s="103">
        <v>12539283.970000001</v>
      </c>
      <c r="AB21" s="102">
        <v>2</v>
      </c>
      <c r="AC21" s="103">
        <v>288832.62</v>
      </c>
      <c r="AD21" s="102">
        <v>4</v>
      </c>
      <c r="AE21" s="103">
        <v>6033919.5800000001</v>
      </c>
      <c r="AF21" s="102">
        <v>17</v>
      </c>
      <c r="AG21" s="103">
        <v>11208752.6</v>
      </c>
    </row>
    <row r="22" spans="1:33">
      <c r="A22" s="17" t="s">
        <v>42</v>
      </c>
      <c r="B22" s="102">
        <v>300</v>
      </c>
      <c r="C22" s="102">
        <v>403</v>
      </c>
      <c r="D22" s="103">
        <v>105755749.5</v>
      </c>
      <c r="E22" s="103">
        <v>84.35</v>
      </c>
      <c r="F22" s="103">
        <v>70.45</v>
      </c>
      <c r="G22" s="103">
        <v>184</v>
      </c>
      <c r="H22" s="103">
        <v>60</v>
      </c>
      <c r="I22" s="103">
        <v>1.33</v>
      </c>
      <c r="J22" s="103">
        <v>1.44</v>
      </c>
      <c r="K22" s="101"/>
      <c r="L22" s="102">
        <v>48</v>
      </c>
      <c r="M22" s="103">
        <v>2137648.37</v>
      </c>
      <c r="N22" s="102">
        <v>5</v>
      </c>
      <c r="O22" s="103">
        <v>1437031.32</v>
      </c>
      <c r="P22" s="102">
        <v>26</v>
      </c>
      <c r="Q22" s="103">
        <v>6984786.1299999999</v>
      </c>
      <c r="R22" s="102">
        <v>49</v>
      </c>
      <c r="S22" s="103">
        <v>10219184.73</v>
      </c>
      <c r="T22" s="102">
        <v>64</v>
      </c>
      <c r="U22" s="103">
        <v>17090129.620000001</v>
      </c>
      <c r="V22" s="102">
        <v>57</v>
      </c>
      <c r="W22" s="103">
        <v>24830460.649999999</v>
      </c>
      <c r="X22" s="102">
        <v>25</v>
      </c>
      <c r="Y22" s="103">
        <v>28574133.010000002</v>
      </c>
      <c r="Z22" s="102">
        <v>7</v>
      </c>
      <c r="AA22" s="103">
        <v>2524927.39</v>
      </c>
      <c r="AB22" s="102">
        <v>4</v>
      </c>
      <c r="AC22" s="103">
        <v>3352799.95</v>
      </c>
      <c r="AD22" s="102">
        <v>1</v>
      </c>
      <c r="AE22" s="103">
        <v>184149.7</v>
      </c>
      <c r="AF22" s="102">
        <v>14</v>
      </c>
      <c r="AG22" s="103">
        <v>8420498.6300000008</v>
      </c>
    </row>
    <row r="23" spans="1:33">
      <c r="A23" s="17" t="s">
        <v>43</v>
      </c>
      <c r="B23" s="102">
        <v>312</v>
      </c>
      <c r="C23" s="102">
        <v>439</v>
      </c>
      <c r="D23" s="103">
        <v>113759857.64</v>
      </c>
      <c r="E23" s="103">
        <v>84.44</v>
      </c>
      <c r="F23" s="103">
        <v>55.5</v>
      </c>
      <c r="G23" s="103">
        <v>197</v>
      </c>
      <c r="H23" s="103">
        <v>56</v>
      </c>
      <c r="I23" s="103">
        <v>1.35</v>
      </c>
      <c r="J23" s="103">
        <v>1.59</v>
      </c>
      <c r="K23" s="101"/>
      <c r="L23" s="102">
        <v>19</v>
      </c>
      <c r="M23" s="103">
        <v>1074524.92</v>
      </c>
      <c r="N23" s="102">
        <v>9</v>
      </c>
      <c r="O23" s="103">
        <v>2577776.61</v>
      </c>
      <c r="P23" s="102">
        <v>38</v>
      </c>
      <c r="Q23" s="103">
        <v>17067771.539999999</v>
      </c>
      <c r="R23" s="102">
        <v>51</v>
      </c>
      <c r="S23" s="103">
        <v>10782360.15</v>
      </c>
      <c r="T23" s="102">
        <v>60</v>
      </c>
      <c r="U23" s="103">
        <v>24676103.920000002</v>
      </c>
      <c r="V23" s="102">
        <v>67</v>
      </c>
      <c r="W23" s="103">
        <v>40425009.380000003</v>
      </c>
      <c r="X23" s="102">
        <v>28</v>
      </c>
      <c r="Y23" s="103">
        <v>6268717.9100000001</v>
      </c>
      <c r="Z23" s="102">
        <v>15</v>
      </c>
      <c r="AA23" s="103">
        <v>3680802.76</v>
      </c>
      <c r="AB23" s="102">
        <v>11</v>
      </c>
      <c r="AC23" s="103">
        <v>2842640.7</v>
      </c>
      <c r="AD23" s="102">
        <v>3</v>
      </c>
      <c r="AE23" s="103">
        <v>1116575.82</v>
      </c>
      <c r="AF23" s="102">
        <v>11</v>
      </c>
      <c r="AG23" s="103">
        <v>3247573.93</v>
      </c>
    </row>
    <row r="24" spans="1:33">
      <c r="A24" s="17" t="s">
        <v>44</v>
      </c>
      <c r="B24" s="102">
        <v>285</v>
      </c>
      <c r="C24" s="102">
        <v>435</v>
      </c>
      <c r="D24" s="103">
        <v>99886950.269999996</v>
      </c>
      <c r="E24" s="103">
        <v>90.2</v>
      </c>
      <c r="F24" s="103">
        <v>87.44</v>
      </c>
      <c r="G24" s="103">
        <v>210</v>
      </c>
      <c r="H24" s="103">
        <v>60</v>
      </c>
      <c r="I24" s="103">
        <v>1.2</v>
      </c>
      <c r="J24" s="103">
        <v>1.35</v>
      </c>
      <c r="K24" s="101"/>
      <c r="L24" s="102">
        <v>19</v>
      </c>
      <c r="M24" s="103">
        <v>559271.71</v>
      </c>
      <c r="N24" s="102">
        <v>10</v>
      </c>
      <c r="O24" s="103">
        <v>1862916.47</v>
      </c>
      <c r="P24" s="102">
        <v>20</v>
      </c>
      <c r="Q24" s="103">
        <v>6226303.6699999999</v>
      </c>
      <c r="R24" s="102">
        <v>30</v>
      </c>
      <c r="S24" s="103">
        <v>9738876.2200000007</v>
      </c>
      <c r="T24" s="102">
        <v>52</v>
      </c>
      <c r="U24" s="103">
        <v>28093030.670000002</v>
      </c>
      <c r="V24" s="102">
        <v>50</v>
      </c>
      <c r="W24" s="103">
        <v>11268453.720000001</v>
      </c>
      <c r="X24" s="102">
        <v>47</v>
      </c>
      <c r="Y24" s="103">
        <v>12107842.869999999</v>
      </c>
      <c r="Z24" s="102">
        <v>21</v>
      </c>
      <c r="AA24" s="103">
        <v>4102438.82</v>
      </c>
      <c r="AB24" s="102">
        <v>22</v>
      </c>
      <c r="AC24" s="103">
        <v>5723571.9100000001</v>
      </c>
      <c r="AD24" s="102">
        <v>3</v>
      </c>
      <c r="AE24" s="103">
        <v>12561674.439999999</v>
      </c>
      <c r="AF24" s="102">
        <v>11</v>
      </c>
      <c r="AG24" s="103">
        <v>7642569.7699999996</v>
      </c>
    </row>
    <row r="25" spans="1:33">
      <c r="A25" s="17" t="s">
        <v>45</v>
      </c>
      <c r="B25" s="102">
        <v>248</v>
      </c>
      <c r="C25" s="102">
        <v>368</v>
      </c>
      <c r="D25" s="103">
        <v>112969058.23999999</v>
      </c>
      <c r="E25" s="103">
        <v>86.42</v>
      </c>
      <c r="F25" s="103">
        <v>136.87</v>
      </c>
      <c r="G25" s="103">
        <v>221</v>
      </c>
      <c r="H25" s="103">
        <v>37</v>
      </c>
      <c r="I25" s="103">
        <v>0.93</v>
      </c>
      <c r="J25" s="103">
        <v>1.6</v>
      </c>
      <c r="K25" s="101"/>
      <c r="L25" s="102">
        <v>13</v>
      </c>
      <c r="M25" s="103">
        <v>1701622.77</v>
      </c>
      <c r="N25" s="102">
        <v>8</v>
      </c>
      <c r="O25" s="103">
        <v>3638159.3</v>
      </c>
      <c r="P25" s="102">
        <v>21</v>
      </c>
      <c r="Q25" s="103">
        <v>11185983.6</v>
      </c>
      <c r="R25" s="102">
        <v>34</v>
      </c>
      <c r="S25" s="103">
        <v>30594725.890000001</v>
      </c>
      <c r="T25" s="102">
        <v>52</v>
      </c>
      <c r="U25" s="103">
        <v>16592227.77</v>
      </c>
      <c r="V25" s="102">
        <v>45</v>
      </c>
      <c r="W25" s="103">
        <v>13392803.109999999</v>
      </c>
      <c r="X25" s="102">
        <v>32</v>
      </c>
      <c r="Y25" s="103">
        <v>5743857.96</v>
      </c>
      <c r="Z25" s="102">
        <v>22</v>
      </c>
      <c r="AA25" s="103">
        <v>11038846.65</v>
      </c>
      <c r="AB25" s="102">
        <v>5</v>
      </c>
      <c r="AC25" s="103">
        <v>1964064.39</v>
      </c>
      <c r="AD25" s="102">
        <v>1</v>
      </c>
      <c r="AE25" s="103">
        <v>207788.17</v>
      </c>
      <c r="AF25" s="102">
        <v>15</v>
      </c>
      <c r="AG25" s="103">
        <v>16908978.629999999</v>
      </c>
    </row>
    <row r="26" spans="1:33">
      <c r="A26" s="17" t="s">
        <v>46</v>
      </c>
      <c r="B26" s="102">
        <v>218</v>
      </c>
      <c r="C26" s="102">
        <v>333</v>
      </c>
      <c r="D26" s="103">
        <v>62741627.090000004</v>
      </c>
      <c r="E26" s="103">
        <v>89.69</v>
      </c>
      <c r="F26" s="103">
        <v>85.97</v>
      </c>
      <c r="G26" s="103">
        <v>234</v>
      </c>
      <c r="H26" s="103">
        <v>46</v>
      </c>
      <c r="I26" s="103">
        <v>1.1399999999999999</v>
      </c>
      <c r="J26" s="103">
        <v>1.72</v>
      </c>
      <c r="K26" s="101"/>
      <c r="L26" s="102">
        <v>23</v>
      </c>
      <c r="M26" s="103">
        <v>404001.1</v>
      </c>
      <c r="N26" s="102">
        <v>13</v>
      </c>
      <c r="O26" s="103">
        <v>4061385</v>
      </c>
      <c r="P26" s="102">
        <v>16</v>
      </c>
      <c r="Q26" s="103">
        <v>3544211.41</v>
      </c>
      <c r="R26" s="102">
        <v>23</v>
      </c>
      <c r="S26" s="103">
        <v>9551029.8499999996</v>
      </c>
      <c r="T26" s="102">
        <v>44</v>
      </c>
      <c r="U26" s="103">
        <v>10853334</v>
      </c>
      <c r="V26" s="102">
        <v>42</v>
      </c>
      <c r="W26" s="103">
        <v>14551088.17</v>
      </c>
      <c r="X26" s="102">
        <v>26</v>
      </c>
      <c r="Y26" s="103">
        <v>6661403.3899999997</v>
      </c>
      <c r="Z26" s="102">
        <v>15</v>
      </c>
      <c r="AA26" s="103">
        <v>3459788.4</v>
      </c>
      <c r="AB26" s="102">
        <v>5</v>
      </c>
      <c r="AC26" s="103">
        <v>1279796.19</v>
      </c>
      <c r="AD26" s="102">
        <v>1</v>
      </c>
      <c r="AE26" s="103">
        <v>288736.46999999997</v>
      </c>
      <c r="AF26" s="102">
        <v>10</v>
      </c>
      <c r="AG26" s="103">
        <v>8086853.1100000003</v>
      </c>
    </row>
    <row r="27" spans="1:33">
      <c r="A27" s="17" t="s">
        <v>47</v>
      </c>
      <c r="B27" s="102">
        <v>67</v>
      </c>
      <c r="C27" s="102">
        <v>99</v>
      </c>
      <c r="D27" s="103">
        <v>12389710.289999999</v>
      </c>
      <c r="E27" s="103">
        <v>50.12</v>
      </c>
      <c r="F27" s="103">
        <v>45.05</v>
      </c>
      <c r="G27" s="103">
        <v>246</v>
      </c>
      <c r="H27" s="103">
        <v>73</v>
      </c>
      <c r="I27" s="103">
        <v>1.45</v>
      </c>
      <c r="J27" s="103">
        <v>1.35</v>
      </c>
      <c r="K27" s="101"/>
      <c r="L27" s="102">
        <v>28</v>
      </c>
      <c r="M27" s="103">
        <v>526965.54</v>
      </c>
      <c r="N27" s="102">
        <v>3</v>
      </c>
      <c r="O27" s="103">
        <v>605701.92000000004</v>
      </c>
      <c r="P27" s="102">
        <v>4</v>
      </c>
      <c r="Q27" s="103">
        <v>974212.66</v>
      </c>
      <c r="R27" s="102">
        <v>5</v>
      </c>
      <c r="S27" s="103">
        <v>901208.85</v>
      </c>
      <c r="T27" s="102">
        <v>13</v>
      </c>
      <c r="U27" s="103">
        <v>6226018.6600000001</v>
      </c>
      <c r="V27" s="102">
        <v>5</v>
      </c>
      <c r="W27" s="103">
        <v>434893.81</v>
      </c>
      <c r="X27" s="102">
        <v>7</v>
      </c>
      <c r="Y27" s="103">
        <v>2510232.86</v>
      </c>
      <c r="Z27" s="102">
        <v>1</v>
      </c>
      <c r="AA27" s="103">
        <v>140554.29999999999</v>
      </c>
      <c r="AB27" s="106"/>
      <c r="AC27" s="106"/>
      <c r="AD27" s="106"/>
      <c r="AE27" s="106"/>
      <c r="AF27" s="102">
        <v>1</v>
      </c>
      <c r="AG27" s="103">
        <v>69921.69</v>
      </c>
    </row>
    <row r="28" spans="1:33">
      <c r="A28" s="17" t="s">
        <v>48</v>
      </c>
      <c r="B28" s="102">
        <v>41</v>
      </c>
      <c r="C28" s="102">
        <v>66</v>
      </c>
      <c r="D28" s="103">
        <v>10953681.199999999</v>
      </c>
      <c r="E28" s="103">
        <v>73.37</v>
      </c>
      <c r="F28" s="103">
        <v>54.87</v>
      </c>
      <c r="G28" s="103">
        <v>256</v>
      </c>
      <c r="H28" s="103">
        <v>50</v>
      </c>
      <c r="I28" s="103">
        <v>1.21</v>
      </c>
      <c r="J28" s="103">
        <v>1.22</v>
      </c>
      <c r="K28" s="101"/>
      <c r="L28" s="102">
        <v>14</v>
      </c>
      <c r="M28" s="103">
        <v>23466.25</v>
      </c>
      <c r="N28" s="102">
        <v>2</v>
      </c>
      <c r="O28" s="103">
        <v>4308005</v>
      </c>
      <c r="P28" s="102">
        <v>1</v>
      </c>
      <c r="Q28" s="103">
        <v>82359.37</v>
      </c>
      <c r="R28" s="102">
        <v>4</v>
      </c>
      <c r="S28" s="103">
        <v>663855.93000000005</v>
      </c>
      <c r="T28" s="102">
        <v>4</v>
      </c>
      <c r="U28" s="103">
        <v>398490.05</v>
      </c>
      <c r="V28" s="102">
        <v>6</v>
      </c>
      <c r="W28" s="103">
        <v>1113936.4099999999</v>
      </c>
      <c r="X28" s="102">
        <v>1</v>
      </c>
      <c r="Y28" s="103">
        <v>102314.78</v>
      </c>
      <c r="Z28" s="102">
        <v>2</v>
      </c>
      <c r="AA28" s="103">
        <v>462897.87</v>
      </c>
      <c r="AB28" s="102">
        <v>2</v>
      </c>
      <c r="AC28" s="103">
        <v>2978769.7</v>
      </c>
      <c r="AD28" s="102">
        <v>2</v>
      </c>
      <c r="AE28" s="103">
        <v>298760.87</v>
      </c>
      <c r="AF28" s="102">
        <v>3</v>
      </c>
      <c r="AG28" s="103">
        <v>520824.97</v>
      </c>
    </row>
    <row r="29" spans="1:33">
      <c r="A29" s="17" t="s">
        <v>49</v>
      </c>
      <c r="B29" s="102">
        <v>19</v>
      </c>
      <c r="C29" s="102">
        <v>30</v>
      </c>
      <c r="D29" s="103">
        <v>1818873.46</v>
      </c>
      <c r="E29" s="103">
        <v>77.459999999999994</v>
      </c>
      <c r="F29" s="103">
        <v>54.51</v>
      </c>
      <c r="G29" s="103">
        <v>268</v>
      </c>
      <c r="H29" s="103">
        <v>101</v>
      </c>
      <c r="I29" s="103">
        <v>0.6</v>
      </c>
      <c r="J29" s="103">
        <v>0.71</v>
      </c>
      <c r="K29" s="101"/>
      <c r="L29" s="102">
        <v>3</v>
      </c>
      <c r="M29" s="103">
        <v>0</v>
      </c>
      <c r="N29" s="106"/>
      <c r="O29" s="106"/>
      <c r="P29" s="106"/>
      <c r="Q29" s="106"/>
      <c r="R29" s="102">
        <v>1</v>
      </c>
      <c r="S29" s="103">
        <v>6606.99</v>
      </c>
      <c r="T29" s="102">
        <v>4</v>
      </c>
      <c r="U29" s="103">
        <v>478822.31</v>
      </c>
      <c r="V29" s="102">
        <v>8</v>
      </c>
      <c r="W29" s="103">
        <v>1065147.49</v>
      </c>
      <c r="X29" s="102">
        <v>3</v>
      </c>
      <c r="Y29" s="103">
        <v>268296.67</v>
      </c>
      <c r="Z29" s="106"/>
      <c r="AA29" s="106"/>
      <c r="AB29" s="106"/>
      <c r="AC29" s="106"/>
      <c r="AD29" s="106"/>
      <c r="AE29" s="106"/>
      <c r="AF29" s="106"/>
      <c r="AG29" s="106"/>
    </row>
    <row r="30" spans="1:33">
      <c r="A30" s="17" t="s">
        <v>50</v>
      </c>
      <c r="B30" s="102">
        <v>22</v>
      </c>
      <c r="C30" s="102">
        <v>27</v>
      </c>
      <c r="D30" s="103">
        <v>10044669.83</v>
      </c>
      <c r="E30" s="103">
        <v>87.04</v>
      </c>
      <c r="F30" s="103">
        <v>62.76</v>
      </c>
      <c r="G30" s="103">
        <v>282</v>
      </c>
      <c r="H30" s="103">
        <v>49</v>
      </c>
      <c r="I30" s="103">
        <v>1.1100000000000001</v>
      </c>
      <c r="J30" s="103">
        <v>1.41</v>
      </c>
      <c r="K30" s="101"/>
      <c r="L30" s="102">
        <v>2</v>
      </c>
      <c r="M30" s="103">
        <v>0</v>
      </c>
      <c r="N30" s="106"/>
      <c r="O30" s="106"/>
      <c r="P30" s="102">
        <v>4</v>
      </c>
      <c r="Q30" s="103">
        <v>768354.38</v>
      </c>
      <c r="R30" s="102">
        <v>4</v>
      </c>
      <c r="S30" s="103">
        <v>2119889.87</v>
      </c>
      <c r="T30" s="102">
        <v>2</v>
      </c>
      <c r="U30" s="103">
        <v>149329.68</v>
      </c>
      <c r="V30" s="102">
        <v>4</v>
      </c>
      <c r="W30" s="103">
        <v>1841839.58</v>
      </c>
      <c r="X30" s="102">
        <v>2</v>
      </c>
      <c r="Y30" s="103">
        <v>1833939.73</v>
      </c>
      <c r="Z30" s="102">
        <v>2</v>
      </c>
      <c r="AA30" s="103">
        <v>3198859.29</v>
      </c>
      <c r="AB30" s="102">
        <v>1</v>
      </c>
      <c r="AC30" s="103">
        <v>58391.86</v>
      </c>
      <c r="AD30" s="106"/>
      <c r="AE30" s="106"/>
      <c r="AF30" s="102">
        <v>1</v>
      </c>
      <c r="AG30" s="103">
        <v>74065.440000000002</v>
      </c>
    </row>
    <row r="31" spans="1:33">
      <c r="A31" s="17" t="s">
        <v>51</v>
      </c>
      <c r="B31" s="102">
        <v>49</v>
      </c>
      <c r="C31" s="102">
        <v>101</v>
      </c>
      <c r="D31" s="103">
        <v>30848727.73</v>
      </c>
      <c r="E31" s="103">
        <v>70.900000000000006</v>
      </c>
      <c r="F31" s="103">
        <v>68.45</v>
      </c>
      <c r="G31" s="103">
        <v>295</v>
      </c>
      <c r="H31" s="103">
        <v>108</v>
      </c>
      <c r="I31" s="103">
        <v>0.98</v>
      </c>
      <c r="J31" s="103">
        <v>1.03</v>
      </c>
      <c r="K31" s="101"/>
      <c r="L31" s="102">
        <v>6</v>
      </c>
      <c r="M31" s="103">
        <v>0</v>
      </c>
      <c r="N31" s="102">
        <v>2</v>
      </c>
      <c r="O31" s="103">
        <v>186402.74</v>
      </c>
      <c r="P31" s="102">
        <v>2</v>
      </c>
      <c r="Q31" s="103">
        <v>431131.73</v>
      </c>
      <c r="R31" s="102">
        <v>6</v>
      </c>
      <c r="S31" s="103">
        <v>1254217.26</v>
      </c>
      <c r="T31" s="102">
        <v>6</v>
      </c>
      <c r="U31" s="103">
        <v>1232402.47</v>
      </c>
      <c r="V31" s="102">
        <v>7</v>
      </c>
      <c r="W31" s="103">
        <v>3191675.33</v>
      </c>
      <c r="X31" s="102">
        <v>11</v>
      </c>
      <c r="Y31" s="103">
        <v>12638444.859999999</v>
      </c>
      <c r="Z31" s="102">
        <v>3</v>
      </c>
      <c r="AA31" s="103">
        <v>7439858.71</v>
      </c>
      <c r="AB31" s="102">
        <v>2</v>
      </c>
      <c r="AC31" s="103">
        <v>3270136.86</v>
      </c>
      <c r="AD31" s="102">
        <v>2</v>
      </c>
      <c r="AE31" s="103">
        <v>553564.77</v>
      </c>
      <c r="AF31" s="102">
        <v>2</v>
      </c>
      <c r="AG31" s="103">
        <v>650893</v>
      </c>
    </row>
    <row r="32" spans="1:33">
      <c r="A32" s="17" t="s">
        <v>52</v>
      </c>
      <c r="B32" s="102">
        <v>36</v>
      </c>
      <c r="C32" s="102">
        <v>49</v>
      </c>
      <c r="D32" s="103">
        <v>22074110.010000002</v>
      </c>
      <c r="E32" s="103">
        <v>76.040000000000006</v>
      </c>
      <c r="F32" s="103">
        <v>55.13</v>
      </c>
      <c r="G32" s="103">
        <v>307</v>
      </c>
      <c r="H32" s="103">
        <v>30</v>
      </c>
      <c r="I32" s="103">
        <v>1.98</v>
      </c>
      <c r="J32" s="103">
        <v>2.0699999999999998</v>
      </c>
      <c r="K32" s="101"/>
      <c r="L32" s="102">
        <v>9</v>
      </c>
      <c r="M32" s="103">
        <v>222000</v>
      </c>
      <c r="N32" s="102">
        <v>2</v>
      </c>
      <c r="O32" s="103">
        <v>1785353.26</v>
      </c>
      <c r="P32" s="102">
        <v>2</v>
      </c>
      <c r="Q32" s="103">
        <v>774008.99</v>
      </c>
      <c r="R32" s="102">
        <v>7</v>
      </c>
      <c r="S32" s="103">
        <v>1609266.85</v>
      </c>
      <c r="T32" s="102">
        <v>3</v>
      </c>
      <c r="U32" s="103">
        <v>12609090.5</v>
      </c>
      <c r="V32" s="102">
        <v>1</v>
      </c>
      <c r="W32" s="103">
        <v>7847.13</v>
      </c>
      <c r="X32" s="102">
        <v>4</v>
      </c>
      <c r="Y32" s="103">
        <v>1007560.43</v>
      </c>
      <c r="Z32" s="102">
        <v>3</v>
      </c>
      <c r="AA32" s="103">
        <v>2664838.5499999998</v>
      </c>
      <c r="AB32" s="102">
        <v>4</v>
      </c>
      <c r="AC32" s="103">
        <v>454174.3</v>
      </c>
      <c r="AD32" s="106"/>
      <c r="AE32" s="106"/>
      <c r="AF32" s="102">
        <v>1</v>
      </c>
      <c r="AG32" s="103">
        <v>939970</v>
      </c>
    </row>
    <row r="33" spans="1:33">
      <c r="A33" s="17" t="s">
        <v>53</v>
      </c>
      <c r="B33" s="102">
        <v>26</v>
      </c>
      <c r="C33" s="102">
        <v>38</v>
      </c>
      <c r="D33" s="103">
        <v>7087796.0800000001</v>
      </c>
      <c r="E33" s="103">
        <v>67.44</v>
      </c>
      <c r="F33" s="103">
        <v>44.4</v>
      </c>
      <c r="G33" s="103">
        <v>317</v>
      </c>
      <c r="H33" s="103">
        <v>52</v>
      </c>
      <c r="I33" s="103">
        <v>1.92</v>
      </c>
      <c r="J33" s="103">
        <v>1.82</v>
      </c>
      <c r="K33" s="101"/>
      <c r="L33" s="102">
        <v>8</v>
      </c>
      <c r="M33" s="103">
        <v>56875</v>
      </c>
      <c r="N33" s="102">
        <v>3</v>
      </c>
      <c r="O33" s="103">
        <v>1400505.06</v>
      </c>
      <c r="P33" s="102">
        <v>1</v>
      </c>
      <c r="Q33" s="103">
        <v>144269.91</v>
      </c>
      <c r="R33" s="102">
        <v>3</v>
      </c>
      <c r="S33" s="103">
        <v>1704510.57</v>
      </c>
      <c r="T33" s="102">
        <v>5</v>
      </c>
      <c r="U33" s="103">
        <v>1238004.8999999999</v>
      </c>
      <c r="V33" s="102">
        <v>2</v>
      </c>
      <c r="W33" s="103">
        <v>239500.34</v>
      </c>
      <c r="X33" s="102">
        <v>1</v>
      </c>
      <c r="Y33" s="103">
        <v>1380005.89</v>
      </c>
      <c r="Z33" s="102">
        <v>3</v>
      </c>
      <c r="AA33" s="103">
        <v>924124.41</v>
      </c>
      <c r="AB33" s="106"/>
      <c r="AC33" s="106"/>
      <c r="AD33" s="106"/>
      <c r="AE33" s="106"/>
      <c r="AF33" s="106"/>
      <c r="AG33" s="106"/>
    </row>
    <row r="34" spans="1:33">
      <c r="A34" s="17" t="s">
        <v>54</v>
      </c>
      <c r="B34" s="102">
        <v>57</v>
      </c>
      <c r="C34" s="102">
        <v>89</v>
      </c>
      <c r="D34" s="103">
        <v>8726265.9299999997</v>
      </c>
      <c r="E34" s="103">
        <v>82.56</v>
      </c>
      <c r="F34" s="103">
        <v>68.180000000000007</v>
      </c>
      <c r="G34" s="103">
        <v>331</v>
      </c>
      <c r="H34" s="103">
        <v>54</v>
      </c>
      <c r="I34" s="103">
        <v>1.34</v>
      </c>
      <c r="J34" s="103">
        <v>1.54</v>
      </c>
      <c r="K34" s="101"/>
      <c r="L34" s="102">
        <v>7</v>
      </c>
      <c r="M34" s="103">
        <v>1097011.83</v>
      </c>
      <c r="N34" s="106"/>
      <c r="O34" s="106"/>
      <c r="P34" s="106"/>
      <c r="Q34" s="106"/>
      <c r="R34" s="102">
        <v>4</v>
      </c>
      <c r="S34" s="103">
        <v>158347.85999999999</v>
      </c>
      <c r="T34" s="102">
        <v>13</v>
      </c>
      <c r="U34" s="103">
        <v>492985.56</v>
      </c>
      <c r="V34" s="102">
        <v>11</v>
      </c>
      <c r="W34" s="103">
        <v>1675324.26</v>
      </c>
      <c r="X34" s="102">
        <v>9</v>
      </c>
      <c r="Y34" s="103">
        <v>1059665.07</v>
      </c>
      <c r="Z34" s="102">
        <v>5</v>
      </c>
      <c r="AA34" s="103">
        <v>2880026.23</v>
      </c>
      <c r="AB34" s="102">
        <v>2</v>
      </c>
      <c r="AC34" s="103">
        <v>386493.63</v>
      </c>
      <c r="AD34" s="102">
        <v>2</v>
      </c>
      <c r="AE34" s="103">
        <v>216370.9</v>
      </c>
      <c r="AF34" s="102">
        <v>4</v>
      </c>
      <c r="AG34" s="103">
        <v>760040.59</v>
      </c>
    </row>
    <row r="35" spans="1:33">
      <c r="A35" s="17" t="s">
        <v>55</v>
      </c>
      <c r="B35" s="102">
        <v>32</v>
      </c>
      <c r="C35" s="102">
        <v>44</v>
      </c>
      <c r="D35" s="103">
        <v>6461700.8499999996</v>
      </c>
      <c r="E35" s="103">
        <v>78.02</v>
      </c>
      <c r="F35" s="103">
        <v>66.08</v>
      </c>
      <c r="G35" s="103">
        <v>341</v>
      </c>
      <c r="H35" s="103">
        <v>28</v>
      </c>
      <c r="I35" s="103">
        <v>1.45</v>
      </c>
      <c r="J35" s="103">
        <v>1.88</v>
      </c>
      <c r="K35" s="101"/>
      <c r="L35" s="102">
        <v>4</v>
      </c>
      <c r="M35" s="103">
        <v>9219.65</v>
      </c>
      <c r="N35" s="106"/>
      <c r="O35" s="106"/>
      <c r="P35" s="102">
        <v>3</v>
      </c>
      <c r="Q35" s="103">
        <v>270244.76</v>
      </c>
      <c r="R35" s="102">
        <v>5</v>
      </c>
      <c r="S35" s="103">
        <v>384984.25</v>
      </c>
      <c r="T35" s="102">
        <v>4</v>
      </c>
      <c r="U35" s="103">
        <v>623241.68999999994</v>
      </c>
      <c r="V35" s="102">
        <v>4</v>
      </c>
      <c r="W35" s="103">
        <v>2467989.4500000002</v>
      </c>
      <c r="X35" s="102">
        <v>4</v>
      </c>
      <c r="Y35" s="103">
        <v>689549.65</v>
      </c>
      <c r="Z35" s="102">
        <v>3</v>
      </c>
      <c r="AA35" s="103">
        <v>498028.3</v>
      </c>
      <c r="AB35" s="102">
        <v>1</v>
      </c>
      <c r="AC35" s="103">
        <v>160894.20000000001</v>
      </c>
      <c r="AD35" s="102">
        <v>2</v>
      </c>
      <c r="AE35" s="103">
        <v>1038883</v>
      </c>
      <c r="AF35" s="102">
        <v>2</v>
      </c>
      <c r="AG35" s="103">
        <v>318665.90000000002</v>
      </c>
    </row>
    <row r="36" spans="1:33">
      <c r="A36" s="17" t="s">
        <v>56</v>
      </c>
      <c r="B36" s="102">
        <v>48</v>
      </c>
      <c r="C36" s="102">
        <v>73</v>
      </c>
      <c r="D36" s="103">
        <v>42434047.799999997</v>
      </c>
      <c r="E36" s="103">
        <v>59.43</v>
      </c>
      <c r="F36" s="103">
        <v>106.72</v>
      </c>
      <c r="G36" s="103">
        <v>356</v>
      </c>
      <c r="H36" s="103">
        <v>25</v>
      </c>
      <c r="I36" s="103">
        <v>1.76</v>
      </c>
      <c r="J36" s="103">
        <v>1.83</v>
      </c>
      <c r="K36" s="101"/>
      <c r="L36" s="102">
        <v>5</v>
      </c>
      <c r="M36" s="103">
        <v>147000</v>
      </c>
      <c r="N36" s="102">
        <v>10</v>
      </c>
      <c r="O36" s="103">
        <v>992802.42</v>
      </c>
      <c r="P36" s="102">
        <v>3</v>
      </c>
      <c r="Q36" s="103">
        <v>2401095.69</v>
      </c>
      <c r="R36" s="102">
        <v>2</v>
      </c>
      <c r="S36" s="103">
        <v>212420.09</v>
      </c>
      <c r="T36" s="102">
        <v>2</v>
      </c>
      <c r="U36" s="103">
        <v>570165.5</v>
      </c>
      <c r="V36" s="102">
        <v>4</v>
      </c>
      <c r="W36" s="103">
        <v>15169967.380000001</v>
      </c>
      <c r="X36" s="102">
        <v>6</v>
      </c>
      <c r="Y36" s="103">
        <v>450923.67</v>
      </c>
      <c r="Z36" s="102">
        <v>1</v>
      </c>
      <c r="AA36" s="103">
        <v>20143.900000000001</v>
      </c>
      <c r="AB36" s="102">
        <v>3</v>
      </c>
      <c r="AC36" s="103">
        <v>2138026.6800000002</v>
      </c>
      <c r="AD36" s="102">
        <v>3</v>
      </c>
      <c r="AE36" s="103">
        <v>3148269.01</v>
      </c>
      <c r="AF36" s="102">
        <v>9</v>
      </c>
      <c r="AG36" s="103">
        <v>17183233.460000001</v>
      </c>
    </row>
    <row r="37" spans="1:33">
      <c r="A37" s="17" t="s">
        <v>57</v>
      </c>
      <c r="B37" s="102">
        <v>178</v>
      </c>
      <c r="C37" s="102">
        <v>193</v>
      </c>
      <c r="D37" s="103">
        <v>261152951.41999999</v>
      </c>
      <c r="E37" s="103">
        <v>53.61</v>
      </c>
      <c r="F37" s="103">
        <v>73.17</v>
      </c>
      <c r="G37" s="103">
        <v>373</v>
      </c>
      <c r="H37" s="103">
        <v>15</v>
      </c>
      <c r="I37" s="103">
        <v>2.0299999999999998</v>
      </c>
      <c r="J37" s="103">
        <v>2.02</v>
      </c>
      <c r="K37" s="101"/>
      <c r="L37" s="102">
        <v>44</v>
      </c>
      <c r="M37" s="103">
        <v>15084927.630000001</v>
      </c>
      <c r="N37" s="102">
        <v>27</v>
      </c>
      <c r="O37" s="103">
        <v>23209587.260000002</v>
      </c>
      <c r="P37" s="102">
        <v>17</v>
      </c>
      <c r="Q37" s="103">
        <v>16402653.66</v>
      </c>
      <c r="R37" s="102">
        <v>15</v>
      </c>
      <c r="S37" s="103">
        <v>41597262.789999999</v>
      </c>
      <c r="T37" s="102">
        <v>21</v>
      </c>
      <c r="U37" s="103">
        <v>27493757.5</v>
      </c>
      <c r="V37" s="102">
        <v>10</v>
      </c>
      <c r="W37" s="103">
        <v>15903258.609999999</v>
      </c>
      <c r="X37" s="102">
        <v>7</v>
      </c>
      <c r="Y37" s="103">
        <v>32897243.300000001</v>
      </c>
      <c r="Z37" s="102">
        <v>6</v>
      </c>
      <c r="AA37" s="103">
        <v>12885342.359999999</v>
      </c>
      <c r="AB37" s="102">
        <v>4</v>
      </c>
      <c r="AC37" s="103">
        <v>4466332.47</v>
      </c>
      <c r="AD37" s="102">
        <v>4</v>
      </c>
      <c r="AE37" s="103">
        <v>3538463.5</v>
      </c>
      <c r="AF37" s="102">
        <v>23</v>
      </c>
      <c r="AG37" s="103">
        <v>67674122.340000004</v>
      </c>
    </row>
    <row r="38" spans="1:33">
      <c r="A38" s="18"/>
      <c r="B38" s="104">
        <v>15412</v>
      </c>
      <c r="C38" s="104">
        <v>20297</v>
      </c>
      <c r="D38" s="105">
        <v>4955661565.0299997</v>
      </c>
      <c r="E38" s="105">
        <v>75.08</v>
      </c>
      <c r="F38" s="105">
        <v>50.72</v>
      </c>
      <c r="G38" s="105">
        <v>140</v>
      </c>
      <c r="H38" s="105">
        <v>59</v>
      </c>
      <c r="I38" s="105">
        <v>1.47</v>
      </c>
      <c r="J38" s="105">
        <v>1.75</v>
      </c>
      <c r="K38" s="107"/>
      <c r="L38" s="104">
        <v>3824</v>
      </c>
      <c r="M38" s="105">
        <v>208323063.09</v>
      </c>
      <c r="N38" s="104">
        <v>2395</v>
      </c>
      <c r="O38" s="105">
        <v>596502454.13</v>
      </c>
      <c r="P38" s="104">
        <v>2382</v>
      </c>
      <c r="Q38" s="105">
        <v>683068380.63999999</v>
      </c>
      <c r="R38" s="104">
        <v>2082</v>
      </c>
      <c r="S38" s="105">
        <v>899041721.39999998</v>
      </c>
      <c r="T38" s="104">
        <v>1958</v>
      </c>
      <c r="U38" s="105">
        <v>926888003.60000002</v>
      </c>
      <c r="V38" s="104">
        <v>1383</v>
      </c>
      <c r="W38" s="105">
        <v>693694137.88</v>
      </c>
      <c r="X38" s="104">
        <v>714</v>
      </c>
      <c r="Y38" s="105">
        <v>456113791.20999998</v>
      </c>
      <c r="Z38" s="104">
        <v>260</v>
      </c>
      <c r="AA38" s="105">
        <v>161360265.47</v>
      </c>
      <c r="AB38" s="104">
        <v>111</v>
      </c>
      <c r="AC38" s="105">
        <v>55704136.689999998</v>
      </c>
      <c r="AD38" s="104">
        <v>58</v>
      </c>
      <c r="AE38" s="105">
        <v>53438875.009999998</v>
      </c>
      <c r="AF38" s="104">
        <v>245</v>
      </c>
      <c r="AG38" s="105">
        <v>221526735.91</v>
      </c>
    </row>
    <row r="39" spans="1:33">
      <c r="A39" s="1"/>
      <c r="B39" s="13"/>
      <c r="C39" s="13"/>
      <c r="D39" s="13"/>
    </row>
    <row r="40" spans="1:33">
      <c r="A40" s="3"/>
      <c r="B40" s="13"/>
      <c r="C40" s="13"/>
      <c r="D40" s="14"/>
    </row>
    <row r="41" spans="1:33">
      <c r="D41"/>
    </row>
    <row r="42" spans="1:33">
      <c r="D42"/>
    </row>
    <row r="43" spans="1:33">
      <c r="D43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LTV cover pool</vt:lpstr>
      <vt:lpstr>LTV residential</vt:lpstr>
      <vt:lpstr>LTV Commercial</vt:lpstr>
      <vt:lpstr>Outstanding amount cover pool</vt:lpstr>
      <vt:lpstr>Outstanding amount residential</vt:lpstr>
      <vt:lpstr>Outstanding amount commercial</vt:lpstr>
      <vt:lpstr>Remaining term cover pool</vt:lpstr>
      <vt:lpstr>Remaining term residential</vt:lpstr>
      <vt:lpstr>Remaining term commercial</vt:lpstr>
      <vt:lpstr>Seasoning cover pool</vt:lpstr>
      <vt:lpstr>Seasoning residential</vt:lpstr>
      <vt:lpstr>Seasoning commercial</vt:lpstr>
      <vt:lpstr>Interest rate cover pool</vt:lpstr>
      <vt:lpstr>Interest rate residential</vt:lpstr>
      <vt:lpstr>Interest rate commercial</vt:lpstr>
      <vt:lpstr>Property type cover pool</vt:lpstr>
      <vt:lpstr>Property type residential</vt:lpstr>
      <vt:lpstr>Property type commercial</vt:lpstr>
      <vt:lpstr>Use of property cover pool</vt:lpstr>
      <vt:lpstr>Use of property residential</vt:lpstr>
      <vt:lpstr>Use of property commercial</vt:lpstr>
      <vt:lpstr>Arrears cover pool</vt:lpstr>
    </vt:vector>
  </TitlesOfParts>
  <Company>BK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BK</dc:creator>
  <cp:lastModifiedBy>Covadonga Ana Pérez Goicoechea</cp:lastModifiedBy>
  <dcterms:created xsi:type="dcterms:W3CDTF">2014-07-07T08:25:03Z</dcterms:created>
  <dcterms:modified xsi:type="dcterms:W3CDTF">2020-10-19T06:34:03Z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